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25" activeTab="0"/>
  </bookViews>
  <sheets>
    <sheet name="Arkusz1" sheetId="1" r:id="rId1"/>
  </sheets>
  <definedNames>
    <definedName name="_xlnm.Print_Titles" localSheetId="0">'Arkusz1'!$5:$5</definedName>
  </definedNames>
  <calcPr fullCalcOnLoad="1"/>
</workbook>
</file>

<file path=xl/sharedStrings.xml><?xml version="1.0" encoding="utf-8"?>
<sst xmlns="http://schemas.openxmlformats.org/spreadsheetml/2006/main" count="1166" uniqueCount="528">
  <si>
    <t>Rozwój turystyki na pograniczu polsko-czeskim – modernizacja i rozbudowa campingu OBORA</t>
  </si>
  <si>
    <t>Budowa i utrzymanie urządzeń melioracji</t>
  </si>
  <si>
    <t>Określenie granic zlewni dla rowów i urządzeń wodnych na terenie Raciborza</t>
  </si>
  <si>
    <t>Odbiór i utylizacja padliny</t>
  </si>
  <si>
    <t>Izby rolnicze</t>
  </si>
  <si>
    <t>Wiaty przystankowe</t>
  </si>
  <si>
    <t>Dopłaty do komunikacji miejskiej</t>
  </si>
  <si>
    <t>Budowa 2 zatok autobusowych na ul. Kościuszki w Raciborzu</t>
  </si>
  <si>
    <t>Pomoc dla Powiatu na budowę chodnika w ul. Ocickiej i Wiejskiej - II etap</t>
  </si>
  <si>
    <t>Pomoc dla Powiatu Raciborskiego na remont nawierzchni ul. Czynu Społecznego</t>
  </si>
  <si>
    <t>Pomoc dla Powiatu na budowę chodnika w ul. Ocickiej i Wiejskiej - III etap</t>
  </si>
  <si>
    <t>Remonty bieżące i utrzymanie dróg</t>
  </si>
  <si>
    <t>Remont ul. Krętej</t>
  </si>
  <si>
    <t>Remont ul. Henryka Pobożnego (odcinek od wiaduktu do ul. Moniuszki)</t>
  </si>
  <si>
    <t>Przebudowa ul. Odrzańskiej</t>
  </si>
  <si>
    <t>Prowadzenie strefy płatnego parkowania</t>
  </si>
  <si>
    <t>Opracowanie dokumentacji na remonty i przebudowy dróg</t>
  </si>
  <si>
    <t>Opłata za odprowadzenie wód deszczowych z dróg, ulic i parkingów gminnych</t>
  </si>
  <si>
    <t>Przebudowa ciągu pieszo-jezdnego ul. Brzeskiej</t>
  </si>
  <si>
    <t>Remont dróg dojazdowych do gruntów rolnych</t>
  </si>
  <si>
    <t>Remont terenów przydomowych i placów zabaw</t>
  </si>
  <si>
    <t>Fundusz remontowy wspólnot mieszkaniowych</t>
  </si>
  <si>
    <t>Dokumentacja techniczna wspólnot mieszkaniowych</t>
  </si>
  <si>
    <t>Wykonanie elewacji budynków gminnych</t>
  </si>
  <si>
    <t>Aktualizacja stanów prawnych we wspólnotach mieszkaniowych</t>
  </si>
  <si>
    <t>Remont lokali socjalnych</t>
  </si>
  <si>
    <t>Wyburzenie części budynku przy ul. Markowickiej</t>
  </si>
  <si>
    <t>Utrzymanie zasobu komunalnego</t>
  </si>
  <si>
    <t>Różne opłaty geodezyjne</t>
  </si>
  <si>
    <t>Regulacja stanu władania terenów przydomowych</t>
  </si>
  <si>
    <t>Regulacja stanu prawnego dróg</t>
  </si>
  <si>
    <t>Przygotowanie mienia komunalnego do obrotu</t>
  </si>
  <si>
    <t>Pozyskiwanie nieruchomości na rzecz gminy</t>
  </si>
  <si>
    <t>Koszty postępowań sądowych</t>
  </si>
  <si>
    <t>Koszty podziałów geodezyjnych</t>
  </si>
  <si>
    <t>Inwentaryzacja nieruchomości</t>
  </si>
  <si>
    <t>Udziały w RTBS</t>
  </si>
  <si>
    <t>Zwrot kaucji mieszkaniowych</t>
  </si>
  <si>
    <t>Pozostałe wydatki - WL</t>
  </si>
  <si>
    <t>Odszkodowania za niedostarczenie lokalu socjalnego</t>
  </si>
  <si>
    <t>Adaptacja pomieszczeń na lokale socjalne przy ul. Mariańskiej 44 - BGK</t>
  </si>
  <si>
    <t>Adaptacja pomieszczeń na lokale socjalne przy ul. Hetmańskiej 19a - BGK</t>
  </si>
  <si>
    <t>Jednostki organizacji i nadzoru inwestycyjnego</t>
  </si>
  <si>
    <t>Dokumentacje studialne zadań współfinansowanych ze środków pozabudżetowych</t>
  </si>
  <si>
    <t>Plan zagospodarowania przestrzennego - plany</t>
  </si>
  <si>
    <t>Plan zagospodarowania przestrzennego - operaty</t>
  </si>
  <si>
    <t>Plan zagospodarowania przestrzennego - odszkodowania</t>
  </si>
  <si>
    <t>Wydatki na potrzeby Miejskiego Systemu Informacji o Terenie</t>
  </si>
  <si>
    <t>Prowadzenie terenowego punktu paszportowego - pomoc dla powiatu</t>
  </si>
  <si>
    <t>Rada Miasta</t>
  </si>
  <si>
    <t>VAT</t>
  </si>
  <si>
    <t>Urząd Miasta - zmiana oprogramowania</t>
  </si>
  <si>
    <t>Urząd Miasta - remont</t>
  </si>
  <si>
    <t>Urząd Miasta</t>
  </si>
  <si>
    <t>Ośrodek Dokumentacji Geodezyjnej i Kartograficznej</t>
  </si>
  <si>
    <t>Promocja jednostek samorządu terytorialnego</t>
  </si>
  <si>
    <t>Biuro Realizacji Projektu - promocja i reklama</t>
  </si>
  <si>
    <t>Dożynki gminne</t>
  </si>
  <si>
    <t>Obchody 900-lecia Raciborza</t>
  </si>
  <si>
    <t>Memoriał Kaczyny i Malinowskiego</t>
  </si>
  <si>
    <t>Składki członkowskie</t>
  </si>
  <si>
    <t>Raciborski Program Partnerstwa Lokalnego</t>
  </si>
  <si>
    <t>Raciborski Informator Miejski - Gazeta UM</t>
  </si>
  <si>
    <t>Pozostała działalność  - WRiWZ</t>
  </si>
  <si>
    <t>Rozwój elektronicznych usług publicznych w UM Racibórz</t>
  </si>
  <si>
    <t>Elektroniczny System Informacji Miejskiej</t>
  </si>
  <si>
    <t>Zwiększenie ilości patroli policyjnych na terenie Raciborza</t>
  </si>
  <si>
    <t>Ochotnicze straże pożarne</t>
  </si>
  <si>
    <t>Remont remiz OSP</t>
  </si>
  <si>
    <t>Budowa remizy w OSP Markowice</t>
  </si>
  <si>
    <t>Budowa garażu i odwodnienie terenu OSP Brzezie</t>
  </si>
  <si>
    <t>Obrona cywilna</t>
  </si>
  <si>
    <t>Straż Miejska</t>
  </si>
  <si>
    <t>Prewencja wśród dzieci po polsku i czesku</t>
  </si>
  <si>
    <t>Techniki interwencji po polsku i czesku</t>
  </si>
  <si>
    <t>Zakup samochodu dla Straży Miejskiej</t>
  </si>
  <si>
    <t>Pobór podatków</t>
  </si>
  <si>
    <t>Obsługa długu publicznego</t>
  </si>
  <si>
    <t>Obsługa długu - Termomodernizacja budynku Przedszkola Nr 3 w Raciborzu</t>
  </si>
  <si>
    <t>Obsługa długu - NFOŚiGW - Rozbudowa systemu gospodarki wodno-ściekowej</t>
  </si>
  <si>
    <t>Obsługa długu - WFOŚiGW - Rozbudowa składowiska odpadów przy ul. Rybnickiej</t>
  </si>
  <si>
    <t>Obsługa długu - WFOŚiGW - Program ograniczania niskiej emisji</t>
  </si>
  <si>
    <t>Obsługa długu - WFOŚiGW - Termomodernizacja budynku Przedszkola Nr 15</t>
  </si>
  <si>
    <t>Obsługa długu - WFOŚiGW - Termomodernizacja budynku SP-2</t>
  </si>
  <si>
    <t>Obsługa długu - Odtworzenie nawierzchni dróg - Gospodarka wodno-ściekowa</t>
  </si>
  <si>
    <t>Obsługa długu - Gospodarka wodno-ściekowa w Raciborzu</t>
  </si>
  <si>
    <t>Obsługa długu - kredyt odnawialny - w rachunku bieżącym</t>
  </si>
  <si>
    <t>Obsługa długu - WFOŚiGW - Termomodernizacja budynku Szkoły Podstawowej Nr 13</t>
  </si>
  <si>
    <t>Rezerwa ogólna</t>
  </si>
  <si>
    <t>Rezerwa - zarządzanie kryzysowe</t>
  </si>
  <si>
    <t>Rezerwa - oświata</t>
  </si>
  <si>
    <t>Szkoła Podstawowa Nr 1</t>
  </si>
  <si>
    <t>Stołówka przy Szkole Podstawowej Nr 1</t>
  </si>
  <si>
    <t>SP-1 - Sztuka mediacji i negocjacji w szkole</t>
  </si>
  <si>
    <t>Szkoła Podstawowa Nr 3</t>
  </si>
  <si>
    <t>Szkoła Podstawowa Nr 4</t>
  </si>
  <si>
    <t>Stołówka przy Szkole Podstawowej Nr 4</t>
  </si>
  <si>
    <t>Szkoła Podstawowa Nr 5</t>
  </si>
  <si>
    <t>Szkoła Podstawowa Nr 6</t>
  </si>
  <si>
    <t>Szkoła Podstawowa Nr 13</t>
  </si>
  <si>
    <t>Stołówka przy Szkole Podstawowej Nr 13</t>
  </si>
  <si>
    <t>Szkoła Podstawowa Nr 15</t>
  </si>
  <si>
    <t>Stołówka przy Szkole Podstawowej Nr 15</t>
  </si>
  <si>
    <t>Szkoła Podstawowa Nr 18</t>
  </si>
  <si>
    <t>Stołówka przy Szkole Podstawowej Nr 18</t>
  </si>
  <si>
    <t>Zakupy inwestycyjne w szkołach podstawowych</t>
  </si>
  <si>
    <t>Zakupy inwestycyjne w stołówkach szkolnych</t>
  </si>
  <si>
    <t>Szkoła Podstawowa Nr 8 - kryta pływalnia - sauna</t>
  </si>
  <si>
    <t>Szkoła Podstawowa Nr 8</t>
  </si>
  <si>
    <t>Stołówka przy Szkole Podstawowej Nr 8</t>
  </si>
  <si>
    <t>Remonty bieżące w szkołach podstawowych</t>
  </si>
  <si>
    <t>Odpisy na ZFŚS nauczycieli emerytów (szkoły podstawowe)</t>
  </si>
  <si>
    <t>Nagroda Prezydenta Miasta 14.X (szkoły podst.)</t>
  </si>
  <si>
    <t>Dotacja RTO Szkoła</t>
  </si>
  <si>
    <t>Dotacja -nauka pływania w klasach I-III</t>
  </si>
  <si>
    <t>Kompleks sportowy - Moje boisko Orlik 2012</t>
  </si>
  <si>
    <t>Awanse nauczycieli i pozostałe wydatki w szkołach podstawowych</t>
  </si>
  <si>
    <t>Zespół Szkolno-Przedszkolny Nr 1 (szkoła)</t>
  </si>
  <si>
    <t>Zespół Szkolno-Przedszkolny Nr 2 (szkoła)</t>
  </si>
  <si>
    <t>Zespół Szkolno-Przedszkolny Nr 3 (szkoła)</t>
  </si>
  <si>
    <t>Wykonanie i montaż drabiny ewakuacyjnej z pałąkiem ochronnym w ZSP-3</t>
  </si>
  <si>
    <t>Wykonanie oświetlenia boiska szkolnego przy ZSP-1 w Markowicach</t>
  </si>
  <si>
    <t>Termomodernizacja Szkoły Podstawowej Nr 4</t>
  </si>
  <si>
    <t>Oddział 0 w szkołach podstawowych</t>
  </si>
  <si>
    <t>Przedszkole Nr 3</t>
  </si>
  <si>
    <t>Przedszkole Nr 5</t>
  </si>
  <si>
    <t>Przedszkole Nr 10</t>
  </si>
  <si>
    <t>Przedszkole Nr 11</t>
  </si>
  <si>
    <t>Przedszkole Nr 12</t>
  </si>
  <si>
    <t>Przedszkole Nr 13</t>
  </si>
  <si>
    <t>Przedszkole Nr 14</t>
  </si>
  <si>
    <t>Przedszkole Nr 15</t>
  </si>
  <si>
    <t>Przedszkole Nr 16</t>
  </si>
  <si>
    <t>Przedszkole Nr 20</t>
  </si>
  <si>
    <t>Przedszkole Nr 23</t>
  </si>
  <si>
    <t>Przedszkole Nr 26</t>
  </si>
  <si>
    <t>Zakupy inwestycyjne w przedszkolach</t>
  </si>
  <si>
    <t>Zagospodarowanie placu zabaw w Zespole Szkolno-Przedszkolnym Nr 1</t>
  </si>
  <si>
    <t>Remonty bieżące w przedszkolach</t>
  </si>
  <si>
    <t>Piłkochwyt i ogród przedszkola - plac zabaw dla przedszkola -ZSP 3</t>
  </si>
  <si>
    <t>Odpisy na ZFŚS nauczycieli emerytów (przedszkola)</t>
  </si>
  <si>
    <t>Nagroda Prezydenta Miasta 14.X (przedszkola)</t>
  </si>
  <si>
    <t>Modernizacja kuchni Przedszkola Nr 10</t>
  </si>
  <si>
    <t>Awanse nauczycieli i pozostałe wydatki w przedszkolach</t>
  </si>
  <si>
    <t>Zespół Szkolno-Przedszkolny Nr 1 (przedszkole)</t>
  </si>
  <si>
    <t>Zespół Szkolno-Przedszkolny Nr 2 (przedszkole)</t>
  </si>
  <si>
    <t>Zespół Szkolno-Przedszkolny Nr 3 (przedszkole)</t>
  </si>
  <si>
    <t>Zagospodarowanie terenu przy ZSP-1</t>
  </si>
  <si>
    <t>Przedszkole specjalne</t>
  </si>
  <si>
    <t>Gimnazjum Nr 1</t>
  </si>
  <si>
    <t>Gimnazjum Nr 2</t>
  </si>
  <si>
    <t>Gimnazjum Nr 3</t>
  </si>
  <si>
    <t>Gimnazjum Nr 5 - stołówka</t>
  </si>
  <si>
    <t>Gimnazjum Nr 5</t>
  </si>
  <si>
    <t>Odpisy na ZFŚS nauczycieli emerytów (gimnazja)</t>
  </si>
  <si>
    <t>Nagroda Prezydenta Miasta 14.X (gimnazja)</t>
  </si>
  <si>
    <t>Awanse nauczycieli i pozostałe wydatki w gimnazjach</t>
  </si>
  <si>
    <t>Stołówka przy Gimnazjum Nr 1</t>
  </si>
  <si>
    <t>Remonty bieżące w gimnazjach</t>
  </si>
  <si>
    <t>Zakupy inwestycyjne w gimnazjach</t>
  </si>
  <si>
    <t>Dowożenie uczniów do szkół</t>
  </si>
  <si>
    <t>Zespół Obsługi Placówek Oświatowych</t>
  </si>
  <si>
    <t>Doskonalenie zawodowe nauczycieli</t>
  </si>
  <si>
    <t>Współpraca szkół i przedszkoli z partnerami zagranicznymi</t>
  </si>
  <si>
    <t>Udział Gminy w realizacji programów pomocowych</t>
  </si>
  <si>
    <t>Uczniowskie kluby sportowe</t>
  </si>
  <si>
    <t>Pozostała działalność - oświata i wychowanie</t>
  </si>
  <si>
    <t>Komisje kwalifikacyjne ds. awansu w oświacie</t>
  </si>
  <si>
    <t>Przygotowanie zawodowe młodocianych</t>
  </si>
  <si>
    <t>Szkoła bez przemocy - Popołudnie z pasją - G-2</t>
  </si>
  <si>
    <t>Szkoła bez przemocy - Bądźmy tolerancyjni - G-2</t>
  </si>
  <si>
    <t>Razem bez granic - nauka, zabawa i sport (SP-18)</t>
  </si>
  <si>
    <t>Rywalizujemy tylko na boisku (SP-15)</t>
  </si>
  <si>
    <t>Jak Forman i Wajda - pierwsze kroki (G-2)</t>
  </si>
  <si>
    <t>Gwiazda Betlejemska nad Europą (SP-4)</t>
  </si>
  <si>
    <t>Dotacja dla PWSZ w Raciborzu</t>
  </si>
  <si>
    <t>Zwalczanie narkomanii</t>
  </si>
  <si>
    <t>Przeciwdziałanie alkoholizmowi</t>
  </si>
  <si>
    <t>Gminna Komisja Rozwiązywania Problemów Alkoholowych</t>
  </si>
  <si>
    <t>Zakup sprzętu medycznego na potrzeby RCRON</t>
  </si>
  <si>
    <t>Profilaktyka prozdrowotna</t>
  </si>
  <si>
    <t>Pomoc dla Powiatu Raciborskiego - Szpital Rejonowy (sprzęt medyczny)</t>
  </si>
  <si>
    <t>Ochrona zdrowia - pozostała działalność</t>
  </si>
  <si>
    <t>Gminny Program Pomocy Osobom Niepełnosprawnym</t>
  </si>
  <si>
    <t>Badania profilaktyczne dzieci z terenu Gminy Racibórz</t>
  </si>
  <si>
    <t>Wykonanie instalacji odgromowej oraz systemu alarmowego wraz z monitoringiem</t>
  </si>
  <si>
    <t>Zakup krwiobusa</t>
  </si>
  <si>
    <t>Wykonanie ogrodzenia i zagospodarowanie terenu wokół budynku SPZOZ RCRON</t>
  </si>
  <si>
    <t>Zakup samochodu przeznaczonego do przewozu osób niepełnosprawnych</t>
  </si>
  <si>
    <t>Organizacja Dnia Wolontariatu</t>
  </si>
  <si>
    <t>Odpłatność za pobyt w domach pomocy społecznej</t>
  </si>
  <si>
    <t>Dzienny Dom Pomocy Społecznej</t>
  </si>
  <si>
    <t>Zasiłki i pomoc w naturze - gmina</t>
  </si>
  <si>
    <t>Zasiłki i pomoc w naturze - dotacja</t>
  </si>
  <si>
    <t>Dodatki mieszkaniowe</t>
  </si>
  <si>
    <t>Ośrodek  Pomocy Społecznej - gmina</t>
  </si>
  <si>
    <t>Ośrodek  Pomocy Społecznej - dotacja</t>
  </si>
  <si>
    <t>Mieszkania chronione</t>
  </si>
  <si>
    <t>Usługi opiekuńcze</t>
  </si>
  <si>
    <t>Stacja Opieki Caritas</t>
  </si>
  <si>
    <t>Realizacja programu PEAD</t>
  </si>
  <si>
    <t>Program Wychodzenia z Bezdomności</t>
  </si>
  <si>
    <t>Pozostała działalność - pomoc społeczna</t>
  </si>
  <si>
    <t>Dożywianie dzieci - gmina</t>
  </si>
  <si>
    <t>Dożywianie dzieci - dotacja</t>
  </si>
  <si>
    <t>Prace społecznie - użyteczne</t>
  </si>
  <si>
    <t>Podłączenie budynku Centrum z Dzieckiem Maja do kanalizacji sanitarnej</t>
  </si>
  <si>
    <t>Projekt aktywizacji i integracji zawodowej osób bezrobotnych w Raciborzu</t>
  </si>
  <si>
    <t>Modernizacja Żłobka ( III oddział)</t>
  </si>
  <si>
    <t>Żłobek</t>
  </si>
  <si>
    <t>Pozostała działalność - WTZ</t>
  </si>
  <si>
    <t>Pomoc dla Powiatu Raciborskiego - Integracja społeczna podopiecznych WTZ</t>
  </si>
  <si>
    <t>Świetlica przy Szkole Podstawowej Nr 1</t>
  </si>
  <si>
    <t>Świetlica przy Szkole Podstawowej Nr 4</t>
  </si>
  <si>
    <t>Świetlica przy Szkole Podstawowej Nr 13</t>
  </si>
  <si>
    <t>Świetlica przy Szkole Podstawowej Nr 15</t>
  </si>
  <si>
    <t>Świetlica przy Szkole Podstawowej Nr 18</t>
  </si>
  <si>
    <t>Świetlica przy Szkole Podstawowej Nr 8</t>
  </si>
  <si>
    <t>Awanse nauczycieli i pozostałe wydatki w świetlicach</t>
  </si>
  <si>
    <t>Wczesne wspomaganie rozwoju dziecka</t>
  </si>
  <si>
    <t>Przedszkole 24 - wspomaganie wczesnoszkolne</t>
  </si>
  <si>
    <t>Wypoczynek dzieci i młodzieży - akcja lato i zima w mieście</t>
  </si>
  <si>
    <t>Obóz w Pleśnej</t>
  </si>
  <si>
    <t>Zielone szkoły - WFOŚiGW</t>
  </si>
  <si>
    <t>Pomoc materialna dla uczniów</t>
  </si>
  <si>
    <t>Pomoc materialna dla uczniów - stypendia naukowe</t>
  </si>
  <si>
    <t>Zakup podręczników - wyprawka szkolna</t>
  </si>
  <si>
    <t>Gospodarka wodno -ściekowa w Raciborzu - VAT</t>
  </si>
  <si>
    <t>Gospodarka wodno -ściekowa w Raciborzu - sprawy terenowo-prawne</t>
  </si>
  <si>
    <t>Gospodarka wodno -ściekowa w Raciborzu - gmina</t>
  </si>
  <si>
    <t>Gospodarka wodno -ściekowa w Raciborzu - Fundusz Spójności</t>
  </si>
  <si>
    <t>Biuro Realizacji Projektu</t>
  </si>
  <si>
    <t>Wykonanie układu SZR dla pompowni wód deszczowych przy ul. 1-go Maja</t>
  </si>
  <si>
    <t>Remont kanalizacji deszczowej w ul. Myśliwca</t>
  </si>
  <si>
    <t>Bieżące utrzymanie i remonty kanalizacji deszczowej</t>
  </si>
  <si>
    <t>Zakup wielofunkcyjnego traktora wraz z osprzętem - MSO</t>
  </si>
  <si>
    <t>Wykonanie przyłącza do kanalizacji sanitarnej - MSO</t>
  </si>
  <si>
    <t>Rekultywacja terenu przy ul. Zakładowej - Wygonowej (dokończenie)</t>
  </si>
  <si>
    <t>Miejskie Składowiska Odpadów</t>
  </si>
  <si>
    <t>Rozbudowa systemu gospodarki odpadami - stacja demontażu - wielkogabaryty</t>
  </si>
  <si>
    <t>Rozbudowa składowiska odpadów innych niż niebezpieczne i obojętne - WFOŚiGW</t>
  </si>
  <si>
    <t>Rozbudowa składowiska odpadów innych niż niebezpieczne i obojętne - gmina</t>
  </si>
  <si>
    <t>Odpady opakowaniowe - odzysk, recykling, edukacja</t>
  </si>
  <si>
    <t>Utrzymanie szaletów miejskich</t>
  </si>
  <si>
    <t>Oczyszczanie miasta</t>
  </si>
  <si>
    <t>Obsługa i konserwacja tablic informacyjnych Urzędu Miasta</t>
  </si>
  <si>
    <t>Usuwanie dzikich wysypisk</t>
  </si>
  <si>
    <t>Kompleksowe utrzymanie terenów zieleni miejskiej</t>
  </si>
  <si>
    <t>Program ograniczania niskiej emisji - WFOŚiGW</t>
  </si>
  <si>
    <t>Program ograniczania niskiej emisji - gmina</t>
  </si>
  <si>
    <t>Arboretum Bramy Morawskiej - wymiana pieca c.o. + podłączenie pomieszczeń</t>
  </si>
  <si>
    <t>Arboretum Bramy Morawskiej</t>
  </si>
  <si>
    <t>Zakup samochodu terenowego dla Arboretum Bramy Morawskiej</t>
  </si>
  <si>
    <t>Zaczarowany Ogród - Arboretum Bramy Morawskiej</t>
  </si>
  <si>
    <t>Utrzymanie schroniska dla bezdomnych zwierząt</t>
  </si>
  <si>
    <t>Oświetlenie uliczne</t>
  </si>
  <si>
    <t>Utrzymanie rowów komunalnych</t>
  </si>
  <si>
    <t>Świąteczne dekorowanie miasta (dekoracje choinkowe i girlandy+ iluminacje)</t>
  </si>
  <si>
    <t>Przywrócenie ładu przestrzennego Parku Roth w Raciborzu</t>
  </si>
  <si>
    <t>Przebudowa fontanny na ulicy Długiej</t>
  </si>
  <si>
    <t>Prowadzenie targowiska</t>
  </si>
  <si>
    <t>Prace nie ujęte w planach szczegółowych</t>
  </si>
  <si>
    <t>Kontynuacja programu Podaj Łapę</t>
  </si>
  <si>
    <t>System Zarządzania Środowiskowego ISO 14001 + audit wewnętrzny</t>
  </si>
  <si>
    <t>Edukacja ekologiczna</t>
  </si>
  <si>
    <t>Podwyższenie kapitału zapasowego w Przedsiębiorstwie Komunalnym</t>
  </si>
  <si>
    <t>Podwyższenie kapitału zapasowego w Zakładzie Wodociągów i Kanalizacji</t>
  </si>
  <si>
    <t>Wybiegi dla psów</t>
  </si>
  <si>
    <t>Raciborskie Centrum Kultury</t>
  </si>
  <si>
    <t>Poprawa stanu bezpieczeństwa i higieny pracy w DK Strzecha</t>
  </si>
  <si>
    <t>Modernizacja kina w RCK</t>
  </si>
  <si>
    <t>Przebudowa budynku biblioteki przy ul. Kasprowicza 12</t>
  </si>
  <si>
    <t>Miejska i Powiatowa Biblioteka Publiczna</t>
  </si>
  <si>
    <t>Muzeum - wydatki remontowe</t>
  </si>
  <si>
    <t>Muzeum</t>
  </si>
  <si>
    <t>Ochrona i konserwacja zabytków</t>
  </si>
  <si>
    <t>Pozostała działalność - dotacje -kultura</t>
  </si>
  <si>
    <t>900 lecie Raciborza</t>
  </si>
  <si>
    <t>Współorganizacja VII edycji nagrody NARCYZ</t>
  </si>
  <si>
    <t>Ośrodek Sportu i Rekreacji - zakup odkurzacza wodnego</t>
  </si>
  <si>
    <t>Ośrodek Sportu i Rekreacji</t>
  </si>
  <si>
    <t>Montaż ławek na boisku sportowym LKS Brzezie</t>
  </si>
  <si>
    <t>Budowa wielofunkcyjnego ośrodka sportowego przy ul. Zamkowej</t>
  </si>
  <si>
    <t>Wykonanie boiska przy Gimnazjum Nr 2 w Raciborzu ul. Elżbiety</t>
  </si>
  <si>
    <t>Pozostała działalność - bieżące zadania sport</t>
  </si>
  <si>
    <t>Wykonanie zjeżdalni do basenu przy ul. Markowickiej - OSiR</t>
  </si>
  <si>
    <t>Wykonanie zadaszenia kortu - OSiR</t>
  </si>
  <si>
    <t>Wykonanie parkingu przy basenie - ul. Markowicka 1</t>
  </si>
  <si>
    <t>Wykonanie nowych band lodowiska przy ul. Zamkowej</t>
  </si>
  <si>
    <t>Wykonanie studni przy ul. Zamkowej i Srebrnej</t>
  </si>
  <si>
    <t>Remont instalacji centralnego ogrzewania i wody - LKS Studzienna</t>
  </si>
  <si>
    <t>Zakup suszarki do łyżew</t>
  </si>
  <si>
    <t>Zakup areatora (OSiR)</t>
  </si>
  <si>
    <t>Przebudowa 2 torów na kręgielni OSiR</t>
  </si>
  <si>
    <t>Budowa boiska do siatkówki plażowej oraz zagospodarowanie terenu przy G-2</t>
  </si>
  <si>
    <t>Zakup samochodu dostawczego dla OSiR</t>
  </si>
  <si>
    <t>Malowanie sali LKS Studzienna</t>
  </si>
  <si>
    <t>Turniej LKS o puchar Prezydenta Raciborza</t>
  </si>
  <si>
    <t>Sport, rekreacja - programy zgłaszane przez organizacje i stowarzyszenia</t>
  </si>
  <si>
    <t>Pozostała działalność - sport - stypendia sportowe</t>
  </si>
  <si>
    <t>Budowa ścieżek rowerowych w Raciborzu</t>
  </si>
  <si>
    <t>Remont budynku przy ul. Staszica 20</t>
  </si>
  <si>
    <t>Ścieżki rowerowe szansą na rozwój pogranicza raciborsko-opawskiego</t>
  </si>
  <si>
    <t>600 - Transport i łączność</t>
  </si>
  <si>
    <t>60004 - Lokalny transport zbiorowy</t>
  </si>
  <si>
    <t>60014 - Drogi publiczne powiatowe</t>
  </si>
  <si>
    <t>60016 - Drogi publiczne gminne</t>
  </si>
  <si>
    <t>60017 - Drogi wewnętrzne</t>
  </si>
  <si>
    <t>700 - Gospodarka mieszkaniowa</t>
  </si>
  <si>
    <t>70001 - Zakłady gospodarki mieszkaniowej</t>
  </si>
  <si>
    <t>70005 - Gospodarka gruntami i nieruchomościami</t>
  </si>
  <si>
    <t>70021 - Towarzystwa budownictwa społecznego</t>
  </si>
  <si>
    <t>70095 - Pozostała działalność</t>
  </si>
  <si>
    <t>710 - Działalność usługowa</t>
  </si>
  <si>
    <t>71002 - Jednostki organizacji i nadzoru inwestycyjnego</t>
  </si>
  <si>
    <t>71004 - Plany zagospodarowania przestrzennego</t>
  </si>
  <si>
    <t>71012 - Ośrodki dokumentacji geodezyjnej i kartograficznej</t>
  </si>
  <si>
    <t>750 - Administracja publiczna</t>
  </si>
  <si>
    <t>75011 - Urzędy wojewódzkie</t>
  </si>
  <si>
    <t>75022 - Rady gmin (miast i miast na prawach powiatu)</t>
  </si>
  <si>
    <t>75023 - Urzędy gmin (miast i miast na prawach powiatu)</t>
  </si>
  <si>
    <t>75075 - Promocja jednostek samorządu terytorialnego</t>
  </si>
  <si>
    <t>75095 - Pozostała działalność</t>
  </si>
  <si>
    <t>754 - Bezpieczeństwo publiczne i ochrona przeciwpożarowa</t>
  </si>
  <si>
    <t>75404 - Komendy wojewódzkie Policji</t>
  </si>
  <si>
    <t>75412 - Ochotnicze straże pożarne</t>
  </si>
  <si>
    <t>75414 - Obrona cywilna</t>
  </si>
  <si>
    <t>75416 - Straż Miejska</t>
  </si>
  <si>
    <t>756 - Doch.od osób prawnych, od osób fiz.i od innych jedn. nieposiadających osob.pr. oraz wyd.zw. z ich poborem</t>
  </si>
  <si>
    <t>75647 - Pobór podatków, opłat i niepodatkowych należności budżetowych</t>
  </si>
  <si>
    <t>757 - Obsługa długu publicznego</t>
  </si>
  <si>
    <t>75702 - Obsługa papierów wartościowych, kredytów i pożyczek jednostek samorządu terytorialnego</t>
  </si>
  <si>
    <t>75704 - Rozliczenia z tytułu poręczeń i gwarancji udzielonych przez Skarb Państwa lub jednostkę samorządu terytorialnego</t>
  </si>
  <si>
    <t>758 - Różne rozliczenia</t>
  </si>
  <si>
    <t>75818 - Rezerwy ogólne i celowe</t>
  </si>
  <si>
    <t>801 - Oświata i wychowanie</t>
  </si>
  <si>
    <t>80101 - Szkoły podstawowe</t>
  </si>
  <si>
    <t>80103 - Oddziały przedszkolne w szkołach podstawowych</t>
  </si>
  <si>
    <t>80104 - Przedszkola</t>
  </si>
  <si>
    <t>80105 - Przedszkola specjalne</t>
  </si>
  <si>
    <t>80110 - Gimnazja</t>
  </si>
  <si>
    <t>80113 - Dowożenie uczniów do szkół</t>
  </si>
  <si>
    <t>80114 - Zespoły obsługi ekonomiczno-administracyjnej szkół</t>
  </si>
  <si>
    <t>80146 - Dokształcanie i doskonalenie nauczycieli</t>
  </si>
  <si>
    <t>80148 - Stołówki szkolne</t>
  </si>
  <si>
    <t>80195 - Pozostała działalność</t>
  </si>
  <si>
    <t>803 - Szkolnictwo wyższe</t>
  </si>
  <si>
    <t>80395 - Pozostała działalność</t>
  </si>
  <si>
    <t>851 - Ochrona zdrowia</t>
  </si>
  <si>
    <t>85153 - Zwalczanie narkomanii</t>
  </si>
  <si>
    <t>85154 - Przeciwdziałanie alkoholizmowi</t>
  </si>
  <si>
    <t>85195 - Pozostała działalność</t>
  </si>
  <si>
    <t>852 - Pomoc społeczna</t>
  </si>
  <si>
    <t>85202 - Domy pomocy społecznej</t>
  </si>
  <si>
    <t>85203 - Ośrodki wsparcia</t>
  </si>
  <si>
    <t>85214 - Zasiłki i pomoc w naturze oraz składki na ubezpieczenia emerytalne i rentowe</t>
  </si>
  <si>
    <t>85215 - Dodatki mieszkaniowe</t>
  </si>
  <si>
    <t>85219 - Ośrodki pomocy społecznej</t>
  </si>
  <si>
    <t>85220 - Jednostki specjalistycznego poradnictwa, mieszkania chronione i ośrodki interwencji kryzysowej</t>
  </si>
  <si>
    <t>85228 - Usługi opiekuńcze i specjalistyczne usługi opiekuńcze</t>
  </si>
  <si>
    <t>85295 - Pozostała działalność</t>
  </si>
  <si>
    <t>853 - Pozostałe zadania w zakresie polityki społecznej</t>
  </si>
  <si>
    <t>85305 - Żłobki</t>
  </si>
  <si>
    <t>85395 - Pozostała działalność</t>
  </si>
  <si>
    <t>854 - Edukacyjna opieka wychowawcza</t>
  </si>
  <si>
    <t>85401 - Świetlice szkolne</t>
  </si>
  <si>
    <t>85404 - Wczesne wspomaganie rozwoju dziecka</t>
  </si>
  <si>
    <t>85412 - Kolonie i obozy oraz inne formy wypoczynku dzieci i młodzieży szkolnej, a także szkolenia młodzieży</t>
  </si>
  <si>
    <t>85415 - Pomoc materialna dla uczniów</t>
  </si>
  <si>
    <t>900 - Gospodarka komunalna i ochrona środowiska</t>
  </si>
  <si>
    <t>90001 - Gospodarka ściekowa i ochrona wód</t>
  </si>
  <si>
    <t>90002 - Gospodarka odpadami</t>
  </si>
  <si>
    <t>90003 - Oczyszczanie miast i wsi</t>
  </si>
  <si>
    <t>90004 - Utrzymanie zieleni w miastach i gminach</t>
  </si>
  <si>
    <t>90005 - Ochrona powietrza atmosferycznego i klimatu</t>
  </si>
  <si>
    <t>90008 - Ochrona różnorodności biologicznej i krajobrazu</t>
  </si>
  <si>
    <t>90013 - Schroniska dla zwierząt</t>
  </si>
  <si>
    <t>90015 - Oświetlenie ulic, placów i dróg</t>
  </si>
  <si>
    <t>90095 - Pozostała działalność</t>
  </si>
  <si>
    <t>921 - Kultura i ochrona dziedzictwa narodowego</t>
  </si>
  <si>
    <t>92109 - Domy i ośrodki kultury, świetlice i kluby</t>
  </si>
  <si>
    <t>92116 - Biblioteki</t>
  </si>
  <si>
    <t>92118 - Muzea</t>
  </si>
  <si>
    <t>92120 - Ochrona i konserwacja zabytków</t>
  </si>
  <si>
    <t>92195 - Pozostała działalność</t>
  </si>
  <si>
    <t>926 - Kultura fizyczna i sport</t>
  </si>
  <si>
    <t>92601 - Obiekty sportowe</t>
  </si>
  <si>
    <t>92695 - Pozostała działalność</t>
  </si>
  <si>
    <t>dz</t>
  </si>
  <si>
    <t>rozdz</t>
  </si>
  <si>
    <t>zad</t>
  </si>
  <si>
    <t>nazwa zadania</t>
  </si>
  <si>
    <t>plan pierwotny</t>
  </si>
  <si>
    <t>plan po zmianach</t>
  </si>
  <si>
    <t>wykonanie</t>
  </si>
  <si>
    <t>926 - Kultura fizyczna i sport - Suma</t>
  </si>
  <si>
    <t>921 - Kultura i ochrona dziedzictwa narodowego - Suma</t>
  </si>
  <si>
    <t>900 - Gospodarka komunalna i ochrona środowiska - Suma</t>
  </si>
  <si>
    <t>854 - Edukacyjna opieka wychowawcza - Suma</t>
  </si>
  <si>
    <t>853 - Pozostałe zadania w zakresie polityki społecznej - Suma</t>
  </si>
  <si>
    <t>852 - Pomoc społeczna - Suma</t>
  </si>
  <si>
    <t>851 - Ochrona zdrowia - Suma</t>
  </si>
  <si>
    <t>803 - Szkolnictwo wyższe - Suma</t>
  </si>
  <si>
    <t>801 - Oświata i wychowanie - Suma</t>
  </si>
  <si>
    <t>758 - Różne rozliczenia - Suma</t>
  </si>
  <si>
    <t>757 - Obsługa długu publicznego - Suma</t>
  </si>
  <si>
    <t>754 - Bezpieczeństwo publiczne i ochrona przeciwpożarowa - Suma</t>
  </si>
  <si>
    <t>750 - Administracja publiczna - Suma</t>
  </si>
  <si>
    <t>710 - Działalność usługowa - Suma</t>
  </si>
  <si>
    <t>700 - Gospodarka mieszkaniowa - Suma</t>
  </si>
  <si>
    <t>600 - Transport i łączność - Suma</t>
  </si>
  <si>
    <t>Suma całkowita</t>
  </si>
  <si>
    <t>92695 - Pozostała działalność - Suma</t>
  </si>
  <si>
    <t>92601 - Obiekty sportowe - Suma</t>
  </si>
  <si>
    <t>92195 - Pozostała działalność - Suma</t>
  </si>
  <si>
    <t>92120 - Ochrona i konserwacja zabytków - Suma</t>
  </si>
  <si>
    <t>92118 - Muzea - Suma</t>
  </si>
  <si>
    <t>92116 - Biblioteki - Suma</t>
  </si>
  <si>
    <t>92109 - Domy i ośrodki kultury, świetlice i kluby - Suma</t>
  </si>
  <si>
    <t>90095 - Pozostała działalność - Suma</t>
  </si>
  <si>
    <t>90015 - Oświetlenie ulic, placów i dróg - Suma</t>
  </si>
  <si>
    <t>90013 - Schroniska dla zwierząt - Suma</t>
  </si>
  <si>
    <t>90008 - Ochrona różnorodności biologicznej i krajobrazu - Suma</t>
  </si>
  <si>
    <t>90005 - Ochrona powietrza atmosferycznego i klimatu - Suma</t>
  </si>
  <si>
    <t>90004 - Utrzymanie zieleni w miastach i gminach - Suma</t>
  </si>
  <si>
    <t>90003 - Oczyszczanie miast i wsi - Suma</t>
  </si>
  <si>
    <t>90002 - Gospodarka odpadami - Suma</t>
  </si>
  <si>
    <t>90001 - Gospodarka ściekowa i ochrona wód - Suma</t>
  </si>
  <si>
    <t>85415 - Pomoc materialna dla uczniów - Suma</t>
  </si>
  <si>
    <t>85412 - Kolonie i obozy oraz inne formy wypoczynku dzieci i młodzieży szkolnej, a także szkolenia młodzieży - Suma</t>
  </si>
  <si>
    <t>85404 - Wczesne wspomaganie rozwoju dziecka - Suma</t>
  </si>
  <si>
    <t>85401 - Świetlice szkolne - Suma</t>
  </si>
  <si>
    <t>85395 - Pozostała działalność - Suma</t>
  </si>
  <si>
    <t>85305 - Żłobki - Suma</t>
  </si>
  <si>
    <t>85295 - Pozostała działalność - Suma</t>
  </si>
  <si>
    <t>85228 - Usługi opiekuńcze i specjalistyczne usługi opiekuńcze - Suma</t>
  </si>
  <si>
    <t>85220 - Jednostki specjalistycznego poradnictwa, mieszkania chronione i ośrodki interwencji kryzysowej - Suma</t>
  </si>
  <si>
    <t>85219 - Ośrodki pomocy społecznej - Suma</t>
  </si>
  <si>
    <t>85215 - Dodatki mieszkaniowe - Suma</t>
  </si>
  <si>
    <t>85214 - Zasiłki i pomoc w naturze oraz składki na ubezpieczenia emerytalne i rentowe - Suma</t>
  </si>
  <si>
    <t>85203 - Ośrodki wsparcia - Suma</t>
  </si>
  <si>
    <t>85202 - Domy pomocy społecznej - Suma</t>
  </si>
  <si>
    <t>85195 - Pozostała działalność - Suma</t>
  </si>
  <si>
    <t>85154 - Przeciwdziałanie alkoholizmowi - Suma</t>
  </si>
  <si>
    <t>85153 - Zwalczanie narkomanii - Suma</t>
  </si>
  <si>
    <t>80395 - Pozostała działalność - Suma</t>
  </si>
  <si>
    <t>80195 - Pozostała działalność - Suma</t>
  </si>
  <si>
    <t>80148 - Stołówki szkolne - Suma</t>
  </si>
  <si>
    <t>80146 - Dokształcanie i doskonalenie nauczycieli - Suma</t>
  </si>
  <si>
    <t>80114 - Zespoły obsługi ekonomiczno-administracyjnej szkół - Suma</t>
  </si>
  <si>
    <t>80113 - Dowożenie uczniów do szkół - Suma</t>
  </si>
  <si>
    <t>80110 - Gimnazja - Suma</t>
  </si>
  <si>
    <t>80105 - Przedszkola specjalne - Suma</t>
  </si>
  <si>
    <t>80104 - Przedszkola - Suma</t>
  </si>
  <si>
    <t>80103 - Oddziały przedszkolne w szkołach podstawowych - Suma</t>
  </si>
  <si>
    <t>80101 - Szkoły podstawowe - Suma</t>
  </si>
  <si>
    <t>75818 - Rezerwy ogólne i celowe - Suma</t>
  </si>
  <si>
    <t>75704 - Rozliczenia z tytułu poręczeń i gwarancji udzielonych przez Skarb Państwa lub jednostkę samorządu terytorialnego - Suma</t>
  </si>
  <si>
    <t>75702 - Obsługa papierów wartościowych, kredytów i pożyczek jednostek samorządu terytorialnego - Suma</t>
  </si>
  <si>
    <t>75647 - Pobór podatków, opłat i niepodatkowych należności budżetowych - Suma</t>
  </si>
  <si>
    <t>75416 - Straż Miejska - Suma</t>
  </si>
  <si>
    <t>75414 - Obrona cywilna - Suma</t>
  </si>
  <si>
    <t>75412 - Ochotnicze straże pożarne - Suma</t>
  </si>
  <si>
    <t>75404 - Komendy wojewódzkie Policji - Suma</t>
  </si>
  <si>
    <t>75095 - Pozostała działalność - Suma</t>
  </si>
  <si>
    <t>75075 - Promocja jednostek samorządu terytorialnego - Suma</t>
  </si>
  <si>
    <t>75023 - Urzędy gmin (miast i miast na prawach powiatu) - Suma</t>
  </si>
  <si>
    <t>75022 - Rady gmin (miast i miast na prawach powiatu) - Suma</t>
  </si>
  <si>
    <t>75011 - Urzędy wojewódzkie - Suma</t>
  </si>
  <si>
    <t>71012 - Ośrodki dokumentacji geodezyjnej i kartograficznej - Suma</t>
  </si>
  <si>
    <t>71004 - Plany zagospodarowania przestrzennego - Suma</t>
  </si>
  <si>
    <t>71002 - Jednostki organizacji i nadzoru inwestycyjnego - Suma</t>
  </si>
  <si>
    <t>70095 - Pozostała działalność - Suma</t>
  </si>
  <si>
    <t>70021 - Towarzystwa budownictwa społecznego - Suma</t>
  </si>
  <si>
    <t>70005 - Gospodarka gruntami i nieruchomościami - Suma</t>
  </si>
  <si>
    <t>70001 - Zakłady gospodarki mieszkaniowej - Suma</t>
  </si>
  <si>
    <t>60017 - Drogi wewnętrzne - Suma</t>
  </si>
  <si>
    <t>60016 - Drogi publiczne gminne - Suma</t>
  </si>
  <si>
    <t>60014 - Drogi publiczne powiatowe - Suma</t>
  </si>
  <si>
    <t>60004 - Lokalny transport zbiorowy - Suma</t>
  </si>
  <si>
    <t>010 - Rolnictwo i łowiectwo - Suma</t>
  </si>
  <si>
    <t>010 - Rolnictwo i łowiectwo</t>
  </si>
  <si>
    <t>01008 - Melioracje wodne</t>
  </si>
  <si>
    <t>01022 - Zwalczanie chorób zakaźnych zwierząt oraz badania monitoringowe pozostałości chemicznych i biologicznych w tkankach zwierząt i produktach pochodzenia zwierzęcego</t>
  </si>
  <si>
    <t>01030 - Izby rolnicze</t>
  </si>
  <si>
    <t>01008 - Melioracje wodne - Suma</t>
  </si>
  <si>
    <t>01030 - Izby rolnicze - Suma</t>
  </si>
  <si>
    <t>%</t>
  </si>
  <si>
    <t>01022 - Zwalczanie chorób zakaźnych zwierząt oraz badania monitoringowe (...) - Suma</t>
  </si>
  <si>
    <t>Przebudowa skrzyżowania ulic Kozielskiej - Głubczyckiej - Londzina - Mariańskiej - Mikołaja</t>
  </si>
  <si>
    <t>Odtworzenie nawierzchni dróg w związku z realizacją zadania "Gospodarka wodno-ściekowa w Raciborzu"</t>
  </si>
  <si>
    <t>Poprawa funkcjonalności i parametrów technicznych układu sieci uzupełniającej poprzez modernizację drogi gminnej w Raciborzu wraz z budową ścieżki rowerowej na odcinku od ul. Jana Pawła II do ul. Ocickiej na długości 895m</t>
  </si>
  <si>
    <t>Modernizacja targowiska miejskiego - przebudowa ul. Batorego od ul. Młyńskiej</t>
  </si>
  <si>
    <t>Rewitalizacja Centrum Miasta - Utworzenie polsko - czeskiego ośrodka współpracy</t>
  </si>
  <si>
    <t>756 - Dochody od osób prawnych, od osób fizycznych i od innych jednostek nieposiadających osobowości prawnej oraz wydatki związane z ich poborem - Suma</t>
  </si>
  <si>
    <t>Termomodernizacja budynku Przedszkola Nr 3 w Raciborzu przy ul. Kozielskiej 27 – udział gminy</t>
  </si>
  <si>
    <t>Termomodernizacja budynku Przedszkola Nr 3 w Raciborzu przy ul. Kozielskiej 27 - WFOŚiGW</t>
  </si>
  <si>
    <t>Gminny Program Pomocy Osobom Niepełnosprawnym - Raciborskie Centrum Rehabilitacji Osób Niepełnosprawnych - Ośrodek Dziennego Pobytu Rehabilitacji i Edukacji Dzieci Niepełnosprawnych</t>
  </si>
  <si>
    <t>Gminny Program Pomocy Osobom Niepełnosprawnym - Raciborskie Centrum Rehabilitacji Osób Niepełnosprawnych - Gabinety Rehabilitacji</t>
  </si>
  <si>
    <t>Przebudowa budynku biurowego po RSP w Raciborzu przy ul. Wiejskiej 18a połączona ze zmianą sposobu użytkowania na dom dla bezdomnych z funkcją noclegowni - gmina</t>
  </si>
  <si>
    <t>Przebudowa budynku biurowego po RSP w Raciborzu przy ul. Wiejskiej 18a połączona ze zmianą sposobu użytkowania na dom dla bezdomnych z funkcją noclegowni - BGK</t>
  </si>
  <si>
    <t>Wykonanie odwodnienia ul. Gamowskiej oraz przyległego terenu w sąsiedztwie nowego ujęcia wody</t>
  </si>
  <si>
    <t>Rozwój infrastruktury przestrzennej centrum Raciborza na cele gospodarcze, turystyczne i kulturalne poprzez zagospodarowanie Placu Długosza</t>
  </si>
  <si>
    <t>Przywrócenie wartości przestrzeni miejskiej poprzez wielofunkcyjne zagospodarowanie Nadodrzańskich Bulwarów w Raciborzu</t>
  </si>
  <si>
    <t>Kolektor sanitarny relacji oczyszczalnia ścieków - Markowice - Obora - II etap</t>
  </si>
  <si>
    <t>Wzrost  znaczenia atrakcyjności kulturalnej Raciborza poprzez rozwój infrastruktury Raciborskiego Centrum Kultury</t>
  </si>
  <si>
    <t>Rozwój infrastruktury okołoakademickiej poprzez rozbudowę hali widowiskowo - sportowej przy ul. Łąkowej w Raciborzu</t>
  </si>
  <si>
    <t>Przebudowa wjazdu, parkingu, ogrodzenia i bramy wjazdowej do OSiR (ul. Zamkowa)</t>
  </si>
  <si>
    <t>Budowa wielofunkcyjnego boiska szkolnego dla Gimnazjum Nr 5 przy ul. Opawskiej</t>
  </si>
  <si>
    <t>Załącznik Nr 5</t>
  </si>
  <si>
    <t>do ZP Nr 1050/2009</t>
  </si>
  <si>
    <t>z dnia 19 marca 2009r.</t>
  </si>
  <si>
    <t>Adaptacja pomieszczeń mieszkalnych na lokale socjalne przy ul. Mariańskiej 44 - gmina</t>
  </si>
  <si>
    <t>Adaptacja pomieszczeń mieszkalnych na lokale socjalne przy ul. Hetmańskiej 19a - gmina</t>
  </si>
  <si>
    <t>Prowadzenie polsko - czeskiego ośrodka współpracy wraz z inkubatorem przedsiębiorczości</t>
  </si>
  <si>
    <t>Budowa systemu monitoringu wizyjnego w celu podniesienia bezpieczeństwa publicznego w Mieście Racibórz</t>
  </si>
  <si>
    <t>Wypłaty z tytułu gwarancji i poręczeń (TBS)</t>
  </si>
  <si>
    <t>Rozwój Szkoły Podstawowej nr 13 w zakresie poprawy jakości obiektów dydaktycznych, sportowych i infrastruktury  technicznej, w tym: termomodernizacja Szkoły Podstawowej Nr 13”</t>
  </si>
  <si>
    <t>Rozwój Szkoły Podstawowej nr 13 w zakresie poprawy jakości obiektów dydaktycznych, sportowych i infrastruktury  technicznej, w tym: termomodernizacja Szkoły Podstawowej Nr 13” - WFOŚiG</t>
  </si>
  <si>
    <t>Fundusz zdrowotny dla nauczycieli przedszkoli i emerytów ze zlikwidowanych przedszkoli</t>
  </si>
  <si>
    <t>Kreowanie środowiska edukacyjnego sprzyjającego wszechstronnemu rozwojowi dziecka</t>
  </si>
  <si>
    <t>Rozbudowa systemu gospodarki odpadami w gminach powiatu raciborskiego poprzez budowę w  Gminie Miasta Racibórz kompostowni odpadów</t>
  </si>
  <si>
    <t>Odtworzenie herbów miasta zlokalizowanych na drogach krajowych i wojewódzkich</t>
  </si>
  <si>
    <t>Pomoc dla Powiatu - Dom Pomocy Społecznej przy Pl. Jagiełły 3</t>
  </si>
  <si>
    <t>Wykonanie zbiornika-osadnika przejmującego wody deszczowe spływające  z pól na ul. Cegielnianą w sąsiedztwie Szpitala Rejonowego</t>
  </si>
  <si>
    <t>Wykonanie zasilania dla przepompowni wód deszczowych przy ul. Piaskowej</t>
  </si>
  <si>
    <t>Elementy małej architektury na terenie miasta - bieżące utrzymanie i dokumentacja</t>
  </si>
  <si>
    <t>Pozostała działalność - działania bieżące -kultura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</si>
</sst>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i/>
      <sz val="10"/>
      <name val="Arial CE"/>
      <family val="2"/>
    </font>
    <font>
      <b/>
      <i/>
      <sz val="10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3" fontId="2" fillId="0" borderId="2" xfId="0" applyNumberFormat="1" applyFont="1" applyBorder="1" applyAlignment="1">
      <alignment vertical="center"/>
    </xf>
    <xf numFmtId="9" fontId="2" fillId="0" borderId="2" xfId="17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4" xfId="0" applyFont="1" applyBorder="1" applyAlignment="1" quotePrefix="1">
      <alignment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3" fontId="3" fillId="0" borderId="4" xfId="0" applyNumberFormat="1" applyFont="1" applyBorder="1" applyAlignment="1">
      <alignment vertical="center"/>
    </xf>
    <xf numFmtId="9" fontId="3" fillId="0" borderId="4" xfId="17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6" xfId="0" applyFont="1" applyBorder="1" applyAlignment="1" quotePrefix="1">
      <alignment vertical="center"/>
    </xf>
    <xf numFmtId="0" fontId="0" fillId="0" borderId="6" xfId="0" applyFont="1" applyBorder="1" applyAlignment="1">
      <alignment vertical="center" wrapText="1"/>
    </xf>
    <xf numFmtId="3" fontId="0" fillId="0" borderId="6" xfId="0" applyNumberFormat="1" applyFont="1" applyBorder="1" applyAlignment="1">
      <alignment vertical="center"/>
    </xf>
    <xf numFmtId="9" fontId="0" fillId="0" borderId="6" xfId="17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" fillId="0" borderId="8" xfId="0" applyFont="1" applyBorder="1" applyAlignment="1" quotePrefix="1">
      <alignment vertical="center"/>
    </xf>
    <xf numFmtId="0" fontId="1" fillId="0" borderId="8" xfId="0" applyFont="1" applyBorder="1" applyAlignment="1">
      <alignment vertical="center"/>
    </xf>
    <xf numFmtId="0" fontId="1" fillId="0" borderId="8" xfId="0" applyFont="1" applyBorder="1" applyAlignment="1">
      <alignment vertical="center" wrapText="1"/>
    </xf>
    <xf numFmtId="3" fontId="1" fillId="0" borderId="8" xfId="0" applyNumberFormat="1" applyFont="1" applyBorder="1" applyAlignment="1">
      <alignment vertical="center"/>
    </xf>
    <xf numFmtId="9" fontId="1" fillId="0" borderId="8" xfId="17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9" xfId="0" applyFont="1" applyBorder="1" applyAlignment="1" quotePrefix="1">
      <alignment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vertical="center" wrapText="1"/>
    </xf>
    <xf numFmtId="3" fontId="1" fillId="0" borderId="9" xfId="0" applyNumberFormat="1" applyFont="1" applyBorder="1" applyAlignment="1">
      <alignment vertical="center"/>
    </xf>
    <xf numFmtId="9" fontId="1" fillId="0" borderId="9" xfId="17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quotePrefix="1">
      <alignment vertical="center"/>
    </xf>
    <xf numFmtId="0" fontId="0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vertical="center"/>
    </xf>
    <xf numFmtId="9" fontId="0" fillId="0" borderId="10" xfId="17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3" fontId="3" fillId="0" borderId="11" xfId="0" applyNumberFormat="1" applyFont="1" applyBorder="1" applyAlignment="1">
      <alignment vertical="center"/>
    </xf>
    <xf numFmtId="9" fontId="3" fillId="0" borderId="11" xfId="17" applyFont="1" applyBorder="1" applyAlignment="1">
      <alignment vertical="center"/>
    </xf>
    <xf numFmtId="0" fontId="3" fillId="0" borderId="11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vertical="center"/>
    </xf>
    <xf numFmtId="0" fontId="1" fillId="0" borderId="0" xfId="0" applyFont="1" applyAlignment="1">
      <alignment vertical="center" wrapText="1"/>
    </xf>
    <xf numFmtId="3" fontId="1" fillId="0" borderId="0" xfId="0" applyNumberFormat="1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2" xfId="0" applyFont="1" applyBorder="1" applyAlignment="1" quotePrefix="1">
      <alignment vertical="center" wrapText="1"/>
    </xf>
    <xf numFmtId="0" fontId="3" fillId="0" borderId="15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466"/>
  <sheetViews>
    <sheetView tabSelected="1" workbookViewId="0" topLeftCell="A1">
      <selection activeCell="A1" sqref="A1"/>
    </sheetView>
  </sheetViews>
  <sheetFormatPr defaultColWidth="9.00390625" defaultRowHeight="12.75" outlineLevelRow="3"/>
  <cols>
    <col min="1" max="1" width="3.875" style="1" customWidth="1"/>
    <col min="2" max="2" width="5.75390625" style="1" customWidth="1"/>
    <col min="3" max="3" width="4.00390625" style="1" customWidth="1"/>
    <col min="4" max="4" width="48.375" style="3" customWidth="1"/>
    <col min="5" max="5" width="11.125" style="2" customWidth="1"/>
    <col min="6" max="6" width="11.25390625" style="2" customWidth="1"/>
    <col min="7" max="7" width="11.125" style="1" customWidth="1"/>
    <col min="8" max="8" width="5.75390625" style="1" customWidth="1"/>
    <col min="9" max="16384" width="9.125" style="1" customWidth="1"/>
  </cols>
  <sheetData>
    <row r="1" ht="12.75">
      <c r="H1" s="48" t="s">
        <v>509</v>
      </c>
    </row>
    <row r="2" ht="12.75">
      <c r="H2" s="49" t="s">
        <v>510</v>
      </c>
    </row>
    <row r="3" ht="12.75">
      <c r="H3" s="49" t="s">
        <v>511</v>
      </c>
    </row>
    <row r="5" spans="1:8" ht="25.5">
      <c r="A5" s="4" t="s">
        <v>388</v>
      </c>
      <c r="B5" s="4" t="s">
        <v>389</v>
      </c>
      <c r="C5" s="4" t="s">
        <v>390</v>
      </c>
      <c r="D5" s="6" t="s">
        <v>391</v>
      </c>
      <c r="E5" s="5" t="s">
        <v>392</v>
      </c>
      <c r="F5" s="5" t="s">
        <v>393</v>
      </c>
      <c r="G5" s="6" t="s">
        <v>394</v>
      </c>
      <c r="H5" s="4" t="s">
        <v>487</v>
      </c>
    </row>
    <row r="6" spans="1:8" s="11" customFormat="1" ht="13.5" thickBot="1">
      <c r="A6" s="7" t="s">
        <v>411</v>
      </c>
      <c r="B6" s="7"/>
      <c r="C6" s="7"/>
      <c r="D6" s="8"/>
      <c r="E6" s="9">
        <f>SUBTOTAL(9,E9:E450)</f>
        <v>212338833</v>
      </c>
      <c r="F6" s="9">
        <f>SUBTOTAL(9,F9:F450)</f>
        <v>172195934</v>
      </c>
      <c r="G6" s="9">
        <f>SUBTOTAL(9,G9:G450)</f>
        <v>159709466</v>
      </c>
      <c r="H6" s="10">
        <f>G6/F6</f>
        <v>0.9274868592425649</v>
      </c>
    </row>
    <row r="7" spans="1:8" s="17" customFormat="1" ht="14.25" outlineLevel="1" thickBot="1" thickTop="1">
      <c r="A7" s="12" t="s">
        <v>480</v>
      </c>
      <c r="B7" s="13"/>
      <c r="C7" s="13"/>
      <c r="D7" s="14"/>
      <c r="E7" s="15">
        <f>SUBTOTAL(9,E9:E14)</f>
        <v>90000</v>
      </c>
      <c r="F7" s="15">
        <f>SUBTOTAL(9,F9:F14)</f>
        <v>130000</v>
      </c>
      <c r="G7" s="15">
        <f>SUBTOTAL(9,G9:G14)</f>
        <v>91716</v>
      </c>
      <c r="H7" s="16">
        <f aca="true" t="shared" si="0" ref="H7:H68">G7/F7</f>
        <v>0.7055076923076923</v>
      </c>
    </row>
    <row r="8" spans="1:8" s="23" customFormat="1" ht="12.75" outlineLevel="2">
      <c r="A8" s="18"/>
      <c r="B8" s="19" t="s">
        <v>485</v>
      </c>
      <c r="C8" s="18"/>
      <c r="D8" s="20"/>
      <c r="E8" s="21">
        <f>SUBTOTAL(9,E9:E10)</f>
        <v>68000</v>
      </c>
      <c r="F8" s="21">
        <f>SUBTOTAL(9,F9:F10)</f>
        <v>108000</v>
      </c>
      <c r="G8" s="21">
        <f>SUBTOTAL(9,G9:G10)</f>
        <v>72217</v>
      </c>
      <c r="H8" s="22">
        <f t="shared" si="0"/>
        <v>0.668675925925926</v>
      </c>
    </row>
    <row r="9" spans="1:8" s="29" customFormat="1" ht="12.75" outlineLevel="3">
      <c r="A9" s="24" t="s">
        <v>481</v>
      </c>
      <c r="B9" s="24" t="s">
        <v>482</v>
      </c>
      <c r="C9" s="25">
        <v>1</v>
      </c>
      <c r="D9" s="26" t="s">
        <v>1</v>
      </c>
      <c r="E9" s="27">
        <v>68000</v>
      </c>
      <c r="F9" s="27">
        <v>73000</v>
      </c>
      <c r="G9" s="27">
        <v>72217</v>
      </c>
      <c r="H9" s="28">
        <f t="shared" si="0"/>
        <v>0.9892739726027397</v>
      </c>
    </row>
    <row r="10" spans="1:8" s="29" customFormat="1" ht="25.5" outlineLevel="3">
      <c r="A10" s="30" t="s">
        <v>481</v>
      </c>
      <c r="B10" s="30" t="s">
        <v>482</v>
      </c>
      <c r="C10" s="31">
        <v>298</v>
      </c>
      <c r="D10" s="32" t="s">
        <v>2</v>
      </c>
      <c r="E10" s="33"/>
      <c r="F10" s="33">
        <v>35000</v>
      </c>
      <c r="G10" s="33">
        <v>0</v>
      </c>
      <c r="H10" s="34">
        <f t="shared" si="0"/>
        <v>0</v>
      </c>
    </row>
    <row r="11" spans="1:8" s="23" customFormat="1" ht="25.5" customHeight="1" outlineLevel="2">
      <c r="A11" s="35"/>
      <c r="B11" s="53" t="s">
        <v>488</v>
      </c>
      <c r="C11" s="51"/>
      <c r="D11" s="52"/>
      <c r="E11" s="38">
        <f>SUBTOTAL(9,E12:E12)</f>
        <v>2000</v>
      </c>
      <c r="F11" s="38">
        <f>SUBTOTAL(9,F12:F12)</f>
        <v>2000</v>
      </c>
      <c r="G11" s="38">
        <f>SUBTOTAL(9,G12:G12)</f>
        <v>858</v>
      </c>
      <c r="H11" s="39">
        <f t="shared" si="0"/>
        <v>0.429</v>
      </c>
    </row>
    <row r="12" spans="1:8" s="29" customFormat="1" ht="12.75" outlineLevel="3">
      <c r="A12" s="24" t="s">
        <v>481</v>
      </c>
      <c r="B12" s="24" t="s">
        <v>483</v>
      </c>
      <c r="C12" s="25">
        <v>2</v>
      </c>
      <c r="D12" s="26" t="s">
        <v>3</v>
      </c>
      <c r="E12" s="27">
        <v>2000</v>
      </c>
      <c r="F12" s="27">
        <v>2000</v>
      </c>
      <c r="G12" s="27">
        <v>858</v>
      </c>
      <c r="H12" s="28">
        <f t="shared" si="0"/>
        <v>0.429</v>
      </c>
    </row>
    <row r="13" spans="1:8" s="23" customFormat="1" ht="12.75" outlineLevel="2">
      <c r="A13" s="35"/>
      <c r="B13" s="36" t="s">
        <v>486</v>
      </c>
      <c r="C13" s="35"/>
      <c r="D13" s="37"/>
      <c r="E13" s="38">
        <f>SUBTOTAL(9,E14:E14)</f>
        <v>20000</v>
      </c>
      <c r="F13" s="38">
        <f>SUBTOTAL(9,F14:F14)</f>
        <v>20000</v>
      </c>
      <c r="G13" s="38">
        <f>SUBTOTAL(9,G14:G14)</f>
        <v>18641</v>
      </c>
      <c r="H13" s="39">
        <f t="shared" si="0"/>
        <v>0.93205</v>
      </c>
    </row>
    <row r="14" spans="1:8" s="29" customFormat="1" ht="12.75" outlineLevel="3">
      <c r="A14" s="24" t="s">
        <v>481</v>
      </c>
      <c r="B14" s="24" t="s">
        <v>484</v>
      </c>
      <c r="C14" s="25">
        <v>3</v>
      </c>
      <c r="D14" s="26" t="s">
        <v>4</v>
      </c>
      <c r="E14" s="27">
        <v>20000</v>
      </c>
      <c r="F14" s="27">
        <v>20000</v>
      </c>
      <c r="G14" s="27">
        <v>18641</v>
      </c>
      <c r="H14" s="28">
        <f t="shared" si="0"/>
        <v>0.93205</v>
      </c>
    </row>
    <row r="15" spans="1:8" s="17" customFormat="1" ht="13.5" outlineLevel="1" thickBot="1">
      <c r="A15" s="40" t="s">
        <v>410</v>
      </c>
      <c r="B15" s="40"/>
      <c r="C15" s="40"/>
      <c r="D15" s="41"/>
      <c r="E15" s="42">
        <f>SUBTOTAL(9,E17:E38)</f>
        <v>15042678</v>
      </c>
      <c r="F15" s="42">
        <f>SUBTOTAL(9,F17:F38)</f>
        <v>17278634</v>
      </c>
      <c r="G15" s="42">
        <f>SUBTOTAL(9,G17:G38)</f>
        <v>15343455</v>
      </c>
      <c r="H15" s="43">
        <f t="shared" si="0"/>
        <v>0.8880016209614718</v>
      </c>
    </row>
    <row r="16" spans="1:8" s="23" customFormat="1" ht="12.75" outlineLevel="2">
      <c r="A16" s="18"/>
      <c r="B16" s="18" t="s">
        <v>479</v>
      </c>
      <c r="C16" s="18"/>
      <c r="D16" s="20"/>
      <c r="E16" s="21">
        <f>SUBTOTAL(9,E17:E18)</f>
        <v>1923334</v>
      </c>
      <c r="F16" s="21">
        <f>SUBTOTAL(9,F17:F18)</f>
        <v>1923334</v>
      </c>
      <c r="G16" s="21">
        <f>SUBTOTAL(9,G17:G18)</f>
        <v>1906256</v>
      </c>
      <c r="H16" s="22">
        <f t="shared" si="0"/>
        <v>0.9911206269945834</v>
      </c>
    </row>
    <row r="17" spans="1:8" s="29" customFormat="1" ht="12.75" outlineLevel="3">
      <c r="A17" s="25" t="s">
        <v>303</v>
      </c>
      <c r="B17" s="25" t="s">
        <v>304</v>
      </c>
      <c r="C17" s="25">
        <v>4</v>
      </c>
      <c r="D17" s="26" t="s">
        <v>5</v>
      </c>
      <c r="E17" s="27">
        <v>37000</v>
      </c>
      <c r="F17" s="27">
        <v>37000</v>
      </c>
      <c r="G17" s="27">
        <v>34629</v>
      </c>
      <c r="H17" s="28">
        <f t="shared" si="0"/>
        <v>0.9359189189189189</v>
      </c>
    </row>
    <row r="18" spans="1:8" s="29" customFormat="1" ht="12.75" outlineLevel="3">
      <c r="A18" s="31" t="s">
        <v>303</v>
      </c>
      <c r="B18" s="31" t="s">
        <v>304</v>
      </c>
      <c r="C18" s="31">
        <v>5</v>
      </c>
      <c r="D18" s="32" t="s">
        <v>6</v>
      </c>
      <c r="E18" s="33">
        <v>1886334</v>
      </c>
      <c r="F18" s="33">
        <v>1886334</v>
      </c>
      <c r="G18" s="33">
        <v>1871627</v>
      </c>
      <c r="H18" s="34">
        <f t="shared" si="0"/>
        <v>0.9922033955810583</v>
      </c>
    </row>
    <row r="19" spans="1:8" s="23" customFormat="1" ht="12.75" outlineLevel="2">
      <c r="A19" s="35"/>
      <c r="B19" s="35" t="s">
        <v>478</v>
      </c>
      <c r="C19" s="35"/>
      <c r="D19" s="37"/>
      <c r="E19" s="38">
        <f>SUBTOTAL(9,E20:E23)</f>
        <v>50000</v>
      </c>
      <c r="F19" s="38">
        <f>SUBTOTAL(9,F20:F23)</f>
        <v>478000</v>
      </c>
      <c r="G19" s="38">
        <f>SUBTOTAL(9,G20:G23)</f>
        <v>478000</v>
      </c>
      <c r="H19" s="39">
        <f t="shared" si="0"/>
        <v>1</v>
      </c>
    </row>
    <row r="20" spans="1:8" s="29" customFormat="1" ht="25.5" outlineLevel="3">
      <c r="A20" s="25" t="s">
        <v>303</v>
      </c>
      <c r="B20" s="25" t="s">
        <v>305</v>
      </c>
      <c r="C20" s="25">
        <v>6</v>
      </c>
      <c r="D20" s="26" t="s">
        <v>8</v>
      </c>
      <c r="E20" s="27">
        <v>50000</v>
      </c>
      <c r="F20" s="27">
        <v>50000</v>
      </c>
      <c r="G20" s="27">
        <v>50000</v>
      </c>
      <c r="H20" s="28">
        <f t="shared" si="0"/>
        <v>1</v>
      </c>
    </row>
    <row r="21" spans="1:8" s="29" customFormat="1" ht="25.5" outlineLevel="3">
      <c r="A21" s="31" t="s">
        <v>303</v>
      </c>
      <c r="B21" s="31" t="s">
        <v>305</v>
      </c>
      <c r="C21" s="31">
        <v>262</v>
      </c>
      <c r="D21" s="32" t="s">
        <v>7</v>
      </c>
      <c r="E21" s="33"/>
      <c r="F21" s="33">
        <v>80000</v>
      </c>
      <c r="G21" s="33">
        <v>80000</v>
      </c>
      <c r="H21" s="34">
        <f t="shared" si="0"/>
        <v>1</v>
      </c>
    </row>
    <row r="22" spans="1:8" s="29" customFormat="1" ht="25.5" outlineLevel="3">
      <c r="A22" s="31" t="s">
        <v>303</v>
      </c>
      <c r="B22" s="31" t="s">
        <v>305</v>
      </c>
      <c r="C22" s="31">
        <v>292</v>
      </c>
      <c r="D22" s="32" t="s">
        <v>9</v>
      </c>
      <c r="E22" s="33"/>
      <c r="F22" s="33">
        <v>235000</v>
      </c>
      <c r="G22" s="33">
        <v>235000</v>
      </c>
      <c r="H22" s="34">
        <f t="shared" si="0"/>
        <v>1</v>
      </c>
    </row>
    <row r="23" spans="1:8" s="29" customFormat="1" ht="25.5" outlineLevel="3">
      <c r="A23" s="31" t="s">
        <v>303</v>
      </c>
      <c r="B23" s="31" t="s">
        <v>305</v>
      </c>
      <c r="C23" s="31">
        <v>313</v>
      </c>
      <c r="D23" s="32" t="s">
        <v>10</v>
      </c>
      <c r="E23" s="33"/>
      <c r="F23" s="33">
        <v>113000</v>
      </c>
      <c r="G23" s="33">
        <v>113000</v>
      </c>
      <c r="H23" s="34">
        <f t="shared" si="0"/>
        <v>1</v>
      </c>
    </row>
    <row r="24" spans="1:8" s="23" customFormat="1" ht="12.75" outlineLevel="2">
      <c r="A24" s="35"/>
      <c r="B24" s="35" t="s">
        <v>477</v>
      </c>
      <c r="C24" s="35"/>
      <c r="D24" s="37"/>
      <c r="E24" s="38">
        <f>SUBTOTAL(9,E25:E36)</f>
        <v>12911344</v>
      </c>
      <c r="F24" s="38">
        <f>SUBTOTAL(9,F25:F36)</f>
        <v>14618530</v>
      </c>
      <c r="G24" s="38">
        <f>SUBTOTAL(9,G25:G36)</f>
        <v>12712349</v>
      </c>
      <c r="H24" s="39">
        <f t="shared" si="0"/>
        <v>0.8696051518175905</v>
      </c>
    </row>
    <row r="25" spans="1:8" s="29" customFormat="1" ht="12.75" outlineLevel="3">
      <c r="A25" s="25" t="s">
        <v>303</v>
      </c>
      <c r="B25" s="25" t="s">
        <v>306</v>
      </c>
      <c r="C25" s="25">
        <v>7</v>
      </c>
      <c r="D25" s="26" t="s">
        <v>11</v>
      </c>
      <c r="E25" s="27">
        <v>1975000</v>
      </c>
      <c r="F25" s="27">
        <v>4170989</v>
      </c>
      <c r="G25" s="27">
        <v>3905172</v>
      </c>
      <c r="H25" s="28">
        <f t="shared" si="0"/>
        <v>0.936270030920724</v>
      </c>
    </row>
    <row r="26" spans="1:8" s="29" customFormat="1" ht="12.75" outlineLevel="3">
      <c r="A26" s="31" t="s">
        <v>303</v>
      </c>
      <c r="B26" s="31" t="s">
        <v>306</v>
      </c>
      <c r="C26" s="31">
        <v>8</v>
      </c>
      <c r="D26" s="32" t="s">
        <v>12</v>
      </c>
      <c r="E26" s="33">
        <v>700000</v>
      </c>
      <c r="F26" s="33">
        <v>1288785</v>
      </c>
      <c r="G26" s="33">
        <v>1278690</v>
      </c>
      <c r="H26" s="34">
        <f t="shared" si="0"/>
        <v>0.9921670410502915</v>
      </c>
    </row>
    <row r="27" spans="1:8" s="29" customFormat="1" ht="25.5" outlineLevel="3">
      <c r="A27" s="31" t="s">
        <v>303</v>
      </c>
      <c r="B27" s="31" t="s">
        <v>306</v>
      </c>
      <c r="C27" s="31">
        <v>9</v>
      </c>
      <c r="D27" s="32" t="s">
        <v>13</v>
      </c>
      <c r="E27" s="33">
        <v>270000</v>
      </c>
      <c r="F27" s="33">
        <v>230000</v>
      </c>
      <c r="G27" s="33">
        <v>229806</v>
      </c>
      <c r="H27" s="34">
        <f t="shared" si="0"/>
        <v>0.9991565217391304</v>
      </c>
    </row>
    <row r="28" spans="1:8" s="29" customFormat="1" ht="12.75" outlineLevel="3">
      <c r="A28" s="31" t="s">
        <v>303</v>
      </c>
      <c r="B28" s="31" t="s">
        <v>306</v>
      </c>
      <c r="C28" s="31">
        <v>10</v>
      </c>
      <c r="D28" s="32" t="s">
        <v>14</v>
      </c>
      <c r="E28" s="33">
        <v>700000</v>
      </c>
      <c r="F28" s="33">
        <v>1458249</v>
      </c>
      <c r="G28" s="33">
        <v>1452464</v>
      </c>
      <c r="H28" s="34">
        <f t="shared" si="0"/>
        <v>0.9960329134461947</v>
      </c>
    </row>
    <row r="29" spans="1:8" s="29" customFormat="1" ht="25.5" outlineLevel="3">
      <c r="A29" s="31" t="s">
        <v>303</v>
      </c>
      <c r="B29" s="31" t="s">
        <v>306</v>
      </c>
      <c r="C29" s="31">
        <v>11</v>
      </c>
      <c r="D29" s="32" t="s">
        <v>489</v>
      </c>
      <c r="E29" s="33">
        <v>1410344</v>
      </c>
      <c r="F29" s="33">
        <v>2822156</v>
      </c>
      <c r="G29" s="33">
        <v>1768820</v>
      </c>
      <c r="H29" s="34">
        <f t="shared" si="0"/>
        <v>0.6267619507922312</v>
      </c>
    </row>
    <row r="30" spans="1:8" s="29" customFormat="1" ht="12.75" outlineLevel="3">
      <c r="A30" s="31" t="s">
        <v>303</v>
      </c>
      <c r="B30" s="31" t="s">
        <v>306</v>
      </c>
      <c r="C30" s="31">
        <v>12</v>
      </c>
      <c r="D30" s="32" t="s">
        <v>15</v>
      </c>
      <c r="E30" s="33">
        <v>460000</v>
      </c>
      <c r="F30" s="33">
        <v>314482</v>
      </c>
      <c r="G30" s="33">
        <v>278457</v>
      </c>
      <c r="H30" s="34">
        <f t="shared" si="0"/>
        <v>0.8854465438403469</v>
      </c>
    </row>
    <row r="31" spans="1:8" s="29" customFormat="1" ht="12.75" customHeight="1" outlineLevel="3">
      <c r="A31" s="31" t="s">
        <v>303</v>
      </c>
      <c r="B31" s="31" t="s">
        <v>306</v>
      </c>
      <c r="C31" s="31">
        <v>13</v>
      </c>
      <c r="D31" s="32" t="s">
        <v>16</v>
      </c>
      <c r="E31" s="33">
        <v>74000</v>
      </c>
      <c r="F31" s="33">
        <v>131982</v>
      </c>
      <c r="G31" s="33">
        <v>131982</v>
      </c>
      <c r="H31" s="34">
        <f t="shared" si="0"/>
        <v>1</v>
      </c>
    </row>
    <row r="32" spans="1:8" s="29" customFormat="1" ht="25.5" outlineLevel="3">
      <c r="A32" s="31" t="s">
        <v>303</v>
      </c>
      <c r="B32" s="31" t="s">
        <v>306</v>
      </c>
      <c r="C32" s="31">
        <v>14</v>
      </c>
      <c r="D32" s="32" t="s">
        <v>17</v>
      </c>
      <c r="E32" s="33">
        <v>21000</v>
      </c>
      <c r="F32" s="33">
        <v>25131</v>
      </c>
      <c r="G32" s="33">
        <v>25131</v>
      </c>
      <c r="H32" s="34">
        <f t="shared" si="0"/>
        <v>1</v>
      </c>
    </row>
    <row r="33" spans="1:8" s="29" customFormat="1" ht="25.5" outlineLevel="3">
      <c r="A33" s="31" t="s">
        <v>303</v>
      </c>
      <c r="B33" s="31" t="s">
        <v>306</v>
      </c>
      <c r="C33" s="31">
        <v>15</v>
      </c>
      <c r="D33" s="32" t="s">
        <v>490</v>
      </c>
      <c r="E33" s="33">
        <v>5300000</v>
      </c>
      <c r="F33" s="33">
        <v>4150502</v>
      </c>
      <c r="G33" s="33">
        <v>3615573</v>
      </c>
      <c r="H33" s="34">
        <f t="shared" si="0"/>
        <v>0.8711170359633605</v>
      </c>
    </row>
    <row r="34" spans="1:8" s="29" customFormat="1" ht="52.5" customHeight="1" outlineLevel="3">
      <c r="A34" s="31" t="s">
        <v>303</v>
      </c>
      <c r="B34" s="31" t="s">
        <v>306</v>
      </c>
      <c r="C34" s="31">
        <v>16</v>
      </c>
      <c r="D34" s="32" t="s">
        <v>491</v>
      </c>
      <c r="E34" s="33">
        <v>2000000</v>
      </c>
      <c r="F34" s="33">
        <v>11956</v>
      </c>
      <c r="G34" s="33">
        <v>11956</v>
      </c>
      <c r="H34" s="34">
        <f t="shared" si="0"/>
        <v>1</v>
      </c>
    </row>
    <row r="35" spans="1:8" s="29" customFormat="1" ht="25.5" outlineLevel="3">
      <c r="A35" s="31" t="s">
        <v>303</v>
      </c>
      <c r="B35" s="31" t="s">
        <v>306</v>
      </c>
      <c r="C35" s="31">
        <v>17</v>
      </c>
      <c r="D35" s="32" t="s">
        <v>492</v>
      </c>
      <c r="E35" s="33">
        <v>1000</v>
      </c>
      <c r="F35" s="33">
        <v>1000</v>
      </c>
      <c r="G35" s="33">
        <v>1000</v>
      </c>
      <c r="H35" s="34">
        <f t="shared" si="0"/>
        <v>1</v>
      </c>
    </row>
    <row r="36" spans="1:8" s="29" customFormat="1" ht="12.75" outlineLevel="3">
      <c r="A36" s="31" t="s">
        <v>303</v>
      </c>
      <c r="B36" s="31" t="s">
        <v>306</v>
      </c>
      <c r="C36" s="31">
        <v>268</v>
      </c>
      <c r="D36" s="32" t="s">
        <v>18</v>
      </c>
      <c r="E36" s="33"/>
      <c r="F36" s="33">
        <v>13298</v>
      </c>
      <c r="G36" s="33">
        <v>13298</v>
      </c>
      <c r="H36" s="34">
        <f t="shared" si="0"/>
        <v>1</v>
      </c>
    </row>
    <row r="37" spans="1:8" s="23" customFormat="1" ht="12.75" outlineLevel="2">
      <c r="A37" s="35"/>
      <c r="B37" s="35" t="s">
        <v>476</v>
      </c>
      <c r="C37" s="35"/>
      <c r="D37" s="37"/>
      <c r="E37" s="38">
        <f>SUBTOTAL(9,E38:E38)</f>
        <v>158000</v>
      </c>
      <c r="F37" s="38">
        <f>SUBTOTAL(9,F38:F38)</f>
        <v>258770</v>
      </c>
      <c r="G37" s="38">
        <f>SUBTOTAL(9,G38:G38)</f>
        <v>246850</v>
      </c>
      <c r="H37" s="39">
        <f t="shared" si="0"/>
        <v>0.9539359276577656</v>
      </c>
    </row>
    <row r="38" spans="1:8" s="29" customFormat="1" ht="12.75" outlineLevel="3">
      <c r="A38" s="25" t="s">
        <v>303</v>
      </c>
      <c r="B38" s="25" t="s">
        <v>307</v>
      </c>
      <c r="C38" s="25">
        <v>18</v>
      </c>
      <c r="D38" s="26" t="s">
        <v>19</v>
      </c>
      <c r="E38" s="27">
        <v>158000</v>
      </c>
      <c r="F38" s="27">
        <v>258770</v>
      </c>
      <c r="G38" s="27">
        <v>246850</v>
      </c>
      <c r="H38" s="28">
        <f t="shared" si="0"/>
        <v>0.9539359276577656</v>
      </c>
    </row>
    <row r="39" spans="1:8" s="17" customFormat="1" ht="13.5" outlineLevel="1" thickBot="1">
      <c r="A39" s="40" t="s">
        <v>409</v>
      </c>
      <c r="B39" s="40"/>
      <c r="C39" s="40"/>
      <c r="D39" s="41"/>
      <c r="E39" s="42">
        <f>SUBTOTAL(9,E41:E68)</f>
        <v>3388100</v>
      </c>
      <c r="F39" s="42">
        <f>SUBTOTAL(9,F41:F68)</f>
        <v>5107703</v>
      </c>
      <c r="G39" s="42">
        <f>SUBTOTAL(9,G41:G68)</f>
        <v>4402717</v>
      </c>
      <c r="H39" s="43">
        <f t="shared" si="0"/>
        <v>0.861975921466068</v>
      </c>
    </row>
    <row r="40" spans="1:8" s="23" customFormat="1" ht="12.75" outlineLevel="2">
      <c r="A40" s="18"/>
      <c r="B40" s="18" t="s">
        <v>475</v>
      </c>
      <c r="C40" s="18"/>
      <c r="D40" s="20"/>
      <c r="E40" s="21">
        <f>SUBTOTAL(9,E41:E46)</f>
        <v>600000</v>
      </c>
      <c r="F40" s="21">
        <f>SUBTOTAL(9,F41:F46)</f>
        <v>1600000</v>
      </c>
      <c r="G40" s="21">
        <f>SUBTOTAL(9,G41:G46)</f>
        <v>1600000</v>
      </c>
      <c r="H40" s="22">
        <f t="shared" si="0"/>
        <v>1</v>
      </c>
    </row>
    <row r="41" spans="1:8" s="29" customFormat="1" ht="12.75" outlineLevel="3">
      <c r="A41" s="25" t="s">
        <v>308</v>
      </c>
      <c r="B41" s="25" t="s">
        <v>309</v>
      </c>
      <c r="C41" s="25">
        <v>19</v>
      </c>
      <c r="D41" s="26" t="s">
        <v>20</v>
      </c>
      <c r="E41" s="27">
        <v>150000</v>
      </c>
      <c r="F41" s="27">
        <v>150000</v>
      </c>
      <c r="G41" s="27">
        <v>150000</v>
      </c>
      <c r="H41" s="28">
        <f t="shared" si="0"/>
        <v>1</v>
      </c>
    </row>
    <row r="42" spans="1:8" s="29" customFormat="1" ht="12.75" outlineLevel="3">
      <c r="A42" s="31" t="s">
        <v>308</v>
      </c>
      <c r="B42" s="31" t="s">
        <v>309</v>
      </c>
      <c r="C42" s="31">
        <v>20</v>
      </c>
      <c r="D42" s="32" t="s">
        <v>21</v>
      </c>
      <c r="E42" s="33">
        <v>300000</v>
      </c>
      <c r="F42" s="33">
        <v>328000</v>
      </c>
      <c r="G42" s="33">
        <v>328000</v>
      </c>
      <c r="H42" s="34">
        <f t="shared" si="0"/>
        <v>1</v>
      </c>
    </row>
    <row r="43" spans="1:8" s="29" customFormat="1" ht="12.75" outlineLevel="3">
      <c r="A43" s="31" t="s">
        <v>308</v>
      </c>
      <c r="B43" s="31" t="s">
        <v>309</v>
      </c>
      <c r="C43" s="31">
        <v>21</v>
      </c>
      <c r="D43" s="32" t="s">
        <v>22</v>
      </c>
      <c r="E43" s="33">
        <v>150000</v>
      </c>
      <c r="F43" s="33">
        <v>150000</v>
      </c>
      <c r="G43" s="33">
        <v>150000</v>
      </c>
      <c r="H43" s="34">
        <f t="shared" si="0"/>
        <v>1</v>
      </c>
    </row>
    <row r="44" spans="1:8" s="29" customFormat="1" ht="12.75" outlineLevel="3">
      <c r="A44" s="31" t="s">
        <v>308</v>
      </c>
      <c r="B44" s="31" t="s">
        <v>309</v>
      </c>
      <c r="C44" s="31">
        <v>267</v>
      </c>
      <c r="D44" s="32" t="s">
        <v>23</v>
      </c>
      <c r="E44" s="33"/>
      <c r="F44" s="33">
        <v>800000</v>
      </c>
      <c r="G44" s="33">
        <v>800000</v>
      </c>
      <c r="H44" s="34">
        <f t="shared" si="0"/>
        <v>1</v>
      </c>
    </row>
    <row r="45" spans="1:8" s="29" customFormat="1" ht="25.5" outlineLevel="3">
      <c r="A45" s="31" t="s">
        <v>308</v>
      </c>
      <c r="B45" s="31" t="s">
        <v>309</v>
      </c>
      <c r="C45" s="31">
        <v>290</v>
      </c>
      <c r="D45" s="32" t="s">
        <v>24</v>
      </c>
      <c r="E45" s="33"/>
      <c r="F45" s="33">
        <v>72000</v>
      </c>
      <c r="G45" s="33">
        <v>72000</v>
      </c>
      <c r="H45" s="34">
        <f t="shared" si="0"/>
        <v>1</v>
      </c>
    </row>
    <row r="46" spans="1:8" s="29" customFormat="1" ht="12.75" outlineLevel="3">
      <c r="A46" s="31" t="s">
        <v>308</v>
      </c>
      <c r="B46" s="31" t="s">
        <v>309</v>
      </c>
      <c r="C46" s="31">
        <v>331</v>
      </c>
      <c r="D46" s="32" t="s">
        <v>25</v>
      </c>
      <c r="E46" s="33"/>
      <c r="F46" s="33">
        <v>100000</v>
      </c>
      <c r="G46" s="33">
        <v>100000</v>
      </c>
      <c r="H46" s="34">
        <f t="shared" si="0"/>
        <v>1</v>
      </c>
    </row>
    <row r="47" spans="1:8" s="23" customFormat="1" ht="12.75" outlineLevel="2">
      <c r="A47" s="35"/>
      <c r="B47" s="35" t="s">
        <v>474</v>
      </c>
      <c r="C47" s="35"/>
      <c r="D47" s="37"/>
      <c r="E47" s="38">
        <f>SUBTOTAL(9,E48:E57)</f>
        <v>750000</v>
      </c>
      <c r="F47" s="38">
        <f>SUBTOTAL(9,F48:F57)</f>
        <v>870000</v>
      </c>
      <c r="G47" s="38">
        <f>SUBTOTAL(9,G48:G57)</f>
        <v>443842</v>
      </c>
      <c r="H47" s="39">
        <f t="shared" si="0"/>
        <v>0.5101632183908046</v>
      </c>
    </row>
    <row r="48" spans="1:8" s="29" customFormat="1" ht="12.75" outlineLevel="3">
      <c r="A48" s="25" t="s">
        <v>308</v>
      </c>
      <c r="B48" s="25" t="s">
        <v>310</v>
      </c>
      <c r="C48" s="25">
        <v>22</v>
      </c>
      <c r="D48" s="26" t="s">
        <v>26</v>
      </c>
      <c r="E48" s="27">
        <v>60000</v>
      </c>
      <c r="F48" s="27">
        <v>15000</v>
      </c>
      <c r="G48" s="27">
        <v>0</v>
      </c>
      <c r="H48" s="28">
        <f t="shared" si="0"/>
        <v>0</v>
      </c>
    </row>
    <row r="49" spans="1:8" s="29" customFormat="1" ht="12.75" outlineLevel="3">
      <c r="A49" s="31" t="s">
        <v>308</v>
      </c>
      <c r="B49" s="31" t="s">
        <v>310</v>
      </c>
      <c r="C49" s="31">
        <v>23</v>
      </c>
      <c r="D49" s="32" t="s">
        <v>27</v>
      </c>
      <c r="E49" s="33">
        <v>65000</v>
      </c>
      <c r="F49" s="33">
        <v>80000</v>
      </c>
      <c r="G49" s="33">
        <v>77966</v>
      </c>
      <c r="H49" s="34">
        <f t="shared" si="0"/>
        <v>0.974575</v>
      </c>
    </row>
    <row r="50" spans="1:8" s="29" customFormat="1" ht="12.75" outlineLevel="3">
      <c r="A50" s="31" t="s">
        <v>308</v>
      </c>
      <c r="B50" s="31" t="s">
        <v>310</v>
      </c>
      <c r="C50" s="31">
        <v>24</v>
      </c>
      <c r="D50" s="32" t="s">
        <v>28</v>
      </c>
      <c r="E50" s="33">
        <v>25000</v>
      </c>
      <c r="F50" s="33">
        <v>25000</v>
      </c>
      <c r="G50" s="33">
        <v>20636</v>
      </c>
      <c r="H50" s="34">
        <f t="shared" si="0"/>
        <v>0.82544</v>
      </c>
    </row>
    <row r="51" spans="1:8" s="29" customFormat="1" ht="12.75" outlineLevel="3">
      <c r="A51" s="31" t="s">
        <v>308</v>
      </c>
      <c r="B51" s="31" t="s">
        <v>310</v>
      </c>
      <c r="C51" s="31">
        <v>25</v>
      </c>
      <c r="D51" s="32" t="s">
        <v>29</v>
      </c>
      <c r="E51" s="33">
        <v>50000</v>
      </c>
      <c r="F51" s="33">
        <v>50000</v>
      </c>
      <c r="G51" s="33">
        <v>0</v>
      </c>
      <c r="H51" s="34">
        <f t="shared" si="0"/>
        <v>0</v>
      </c>
    </row>
    <row r="52" spans="1:8" s="29" customFormat="1" ht="12.75" outlineLevel="3">
      <c r="A52" s="31" t="s">
        <v>308</v>
      </c>
      <c r="B52" s="31" t="s">
        <v>310</v>
      </c>
      <c r="C52" s="31">
        <v>26</v>
      </c>
      <c r="D52" s="32" t="s">
        <v>30</v>
      </c>
      <c r="E52" s="33">
        <v>60000</v>
      </c>
      <c r="F52" s="33">
        <v>90000</v>
      </c>
      <c r="G52" s="33">
        <v>54965</v>
      </c>
      <c r="H52" s="34">
        <f t="shared" si="0"/>
        <v>0.6107222222222223</v>
      </c>
    </row>
    <row r="53" spans="1:8" s="29" customFormat="1" ht="12.75" outlineLevel="3">
      <c r="A53" s="31" t="s">
        <v>308</v>
      </c>
      <c r="B53" s="31" t="s">
        <v>310</v>
      </c>
      <c r="C53" s="31">
        <v>27</v>
      </c>
      <c r="D53" s="32" t="s">
        <v>31</v>
      </c>
      <c r="E53" s="33">
        <v>140000</v>
      </c>
      <c r="F53" s="33">
        <v>260000</v>
      </c>
      <c r="G53" s="33">
        <v>248109</v>
      </c>
      <c r="H53" s="34">
        <f t="shared" si="0"/>
        <v>0.9542653846153846</v>
      </c>
    </row>
    <row r="54" spans="1:8" s="29" customFormat="1" ht="12.75" outlineLevel="3">
      <c r="A54" s="31" t="s">
        <v>308</v>
      </c>
      <c r="B54" s="31" t="s">
        <v>310</v>
      </c>
      <c r="C54" s="31">
        <v>28</v>
      </c>
      <c r="D54" s="32" t="s">
        <v>32</v>
      </c>
      <c r="E54" s="33">
        <v>120000</v>
      </c>
      <c r="F54" s="33">
        <v>120000</v>
      </c>
      <c r="G54" s="33">
        <v>18806</v>
      </c>
      <c r="H54" s="34">
        <f t="shared" si="0"/>
        <v>0.15671666666666667</v>
      </c>
    </row>
    <row r="55" spans="1:8" s="29" customFormat="1" ht="12.75" outlineLevel="3">
      <c r="A55" s="31" t="s">
        <v>308</v>
      </c>
      <c r="B55" s="31" t="s">
        <v>310</v>
      </c>
      <c r="C55" s="31">
        <v>29</v>
      </c>
      <c r="D55" s="32" t="s">
        <v>33</v>
      </c>
      <c r="E55" s="33">
        <v>30000</v>
      </c>
      <c r="F55" s="33">
        <v>30000</v>
      </c>
      <c r="G55" s="33">
        <v>3718</v>
      </c>
      <c r="H55" s="34">
        <f t="shared" si="0"/>
        <v>0.12393333333333334</v>
      </c>
    </row>
    <row r="56" spans="1:8" s="29" customFormat="1" ht="12.75" outlineLevel="3">
      <c r="A56" s="31" t="s">
        <v>308</v>
      </c>
      <c r="B56" s="31" t="s">
        <v>310</v>
      </c>
      <c r="C56" s="31">
        <v>30</v>
      </c>
      <c r="D56" s="32" t="s">
        <v>34</v>
      </c>
      <c r="E56" s="33">
        <v>140000</v>
      </c>
      <c r="F56" s="33">
        <v>140000</v>
      </c>
      <c r="G56" s="33">
        <v>19642</v>
      </c>
      <c r="H56" s="34">
        <f t="shared" si="0"/>
        <v>0.1403</v>
      </c>
    </row>
    <row r="57" spans="1:8" s="29" customFormat="1" ht="12.75" outlineLevel="3">
      <c r="A57" s="31" t="s">
        <v>308</v>
      </c>
      <c r="B57" s="31" t="s">
        <v>310</v>
      </c>
      <c r="C57" s="31">
        <v>31</v>
      </c>
      <c r="D57" s="32" t="s">
        <v>35</v>
      </c>
      <c r="E57" s="33">
        <v>60000</v>
      </c>
      <c r="F57" s="33">
        <v>60000</v>
      </c>
      <c r="G57" s="33">
        <v>0</v>
      </c>
      <c r="H57" s="34">
        <f t="shared" si="0"/>
        <v>0</v>
      </c>
    </row>
    <row r="58" spans="1:8" s="23" customFormat="1" ht="12.75" outlineLevel="2">
      <c r="A58" s="35"/>
      <c r="B58" s="35" t="s">
        <v>473</v>
      </c>
      <c r="C58" s="35"/>
      <c r="D58" s="37"/>
      <c r="E58" s="38">
        <f>SUBTOTAL(9,E59:E59)</f>
        <v>500000</v>
      </c>
      <c r="F58" s="38">
        <f>SUBTOTAL(9,F59:F59)</f>
        <v>1000000</v>
      </c>
      <c r="G58" s="38">
        <f>SUBTOTAL(9,G59:G59)</f>
        <v>1000000</v>
      </c>
      <c r="H58" s="39">
        <f t="shared" si="0"/>
        <v>1</v>
      </c>
    </row>
    <row r="59" spans="1:8" s="29" customFormat="1" ht="12.75" outlineLevel="3">
      <c r="A59" s="25" t="s">
        <v>308</v>
      </c>
      <c r="B59" s="25" t="s">
        <v>311</v>
      </c>
      <c r="C59" s="25">
        <v>32</v>
      </c>
      <c r="D59" s="26" t="s">
        <v>36</v>
      </c>
      <c r="E59" s="27">
        <v>500000</v>
      </c>
      <c r="F59" s="27">
        <v>1000000</v>
      </c>
      <c r="G59" s="27">
        <v>1000000</v>
      </c>
      <c r="H59" s="28">
        <f t="shared" si="0"/>
        <v>1</v>
      </c>
    </row>
    <row r="60" spans="1:8" s="23" customFormat="1" ht="12.75" outlineLevel="2">
      <c r="A60" s="35"/>
      <c r="B60" s="35" t="s">
        <v>472</v>
      </c>
      <c r="C60" s="35"/>
      <c r="D60" s="37"/>
      <c r="E60" s="38">
        <f>SUBTOTAL(9,E61:E68)</f>
        <v>1538100</v>
      </c>
      <c r="F60" s="38">
        <f>SUBTOTAL(9,F61:F68)</f>
        <v>1637703</v>
      </c>
      <c r="G60" s="38">
        <f>SUBTOTAL(9,G61:G68)</f>
        <v>1358875</v>
      </c>
      <c r="H60" s="39">
        <f t="shared" si="0"/>
        <v>0.8297444652662906</v>
      </c>
    </row>
    <row r="61" spans="1:8" s="29" customFormat="1" ht="12.75" outlineLevel="3">
      <c r="A61" s="25" t="s">
        <v>308</v>
      </c>
      <c r="B61" s="25" t="s">
        <v>312</v>
      </c>
      <c r="C61" s="25">
        <v>33</v>
      </c>
      <c r="D61" s="26" t="s">
        <v>37</v>
      </c>
      <c r="E61" s="27">
        <v>88100</v>
      </c>
      <c r="F61" s="27">
        <v>89250</v>
      </c>
      <c r="G61" s="27">
        <v>87580</v>
      </c>
      <c r="H61" s="28">
        <f t="shared" si="0"/>
        <v>0.9812885154061625</v>
      </c>
    </row>
    <row r="62" spans="1:8" s="29" customFormat="1" ht="12.75" outlineLevel="3">
      <c r="A62" s="31" t="s">
        <v>308</v>
      </c>
      <c r="B62" s="31" t="s">
        <v>312</v>
      </c>
      <c r="C62" s="31">
        <v>34</v>
      </c>
      <c r="D62" s="32" t="s">
        <v>38</v>
      </c>
      <c r="E62" s="33">
        <v>5000</v>
      </c>
      <c r="F62" s="33">
        <v>3850</v>
      </c>
      <c r="G62" s="33">
        <v>1940</v>
      </c>
      <c r="H62" s="34">
        <f t="shared" si="0"/>
        <v>0.5038961038961038</v>
      </c>
    </row>
    <row r="63" spans="1:8" s="29" customFormat="1" ht="12.75" outlineLevel="3">
      <c r="A63" s="31" t="s">
        <v>308</v>
      </c>
      <c r="B63" s="31" t="s">
        <v>312</v>
      </c>
      <c r="C63" s="31">
        <v>35</v>
      </c>
      <c r="D63" s="32" t="s">
        <v>39</v>
      </c>
      <c r="E63" s="33">
        <v>300000</v>
      </c>
      <c r="F63" s="33">
        <v>50000</v>
      </c>
      <c r="G63" s="33">
        <v>1208</v>
      </c>
      <c r="H63" s="34">
        <f t="shared" si="0"/>
        <v>0.02416</v>
      </c>
    </row>
    <row r="64" spans="1:8" s="29" customFormat="1" ht="25.5" outlineLevel="3">
      <c r="A64" s="31" t="s">
        <v>308</v>
      </c>
      <c r="B64" s="31" t="s">
        <v>312</v>
      </c>
      <c r="C64" s="31">
        <v>36</v>
      </c>
      <c r="D64" s="32" t="s">
        <v>512</v>
      </c>
      <c r="E64" s="33">
        <v>410000</v>
      </c>
      <c r="F64" s="33">
        <v>438201</v>
      </c>
      <c r="G64" s="33">
        <v>387550</v>
      </c>
      <c r="H64" s="34">
        <f t="shared" si="0"/>
        <v>0.8844114915301425</v>
      </c>
    </row>
    <row r="65" spans="1:8" s="29" customFormat="1" ht="25.5" outlineLevel="3">
      <c r="A65" s="31" t="s">
        <v>308</v>
      </c>
      <c r="B65" s="31" t="s">
        <v>312</v>
      </c>
      <c r="C65" s="31">
        <v>37</v>
      </c>
      <c r="D65" s="32" t="s">
        <v>513</v>
      </c>
      <c r="E65" s="33">
        <v>735000</v>
      </c>
      <c r="F65" s="33">
        <v>678960</v>
      </c>
      <c r="G65" s="33">
        <v>515817</v>
      </c>
      <c r="H65" s="34">
        <f t="shared" si="0"/>
        <v>0.7597163308589607</v>
      </c>
    </row>
    <row r="66" spans="1:8" s="29" customFormat="1" ht="25.5" outlineLevel="3">
      <c r="A66" s="31" t="s">
        <v>308</v>
      </c>
      <c r="B66" s="31" t="s">
        <v>312</v>
      </c>
      <c r="C66" s="31">
        <v>258</v>
      </c>
      <c r="D66" s="32" t="s">
        <v>493</v>
      </c>
      <c r="E66" s="33"/>
      <c r="F66" s="33">
        <v>1759</v>
      </c>
      <c r="G66" s="33">
        <v>1759</v>
      </c>
      <c r="H66" s="34">
        <f t="shared" si="0"/>
        <v>1</v>
      </c>
    </row>
    <row r="67" spans="1:8" s="29" customFormat="1" ht="25.5" outlineLevel="3">
      <c r="A67" s="31" t="s">
        <v>308</v>
      </c>
      <c r="B67" s="31" t="s">
        <v>312</v>
      </c>
      <c r="C67" s="31">
        <v>269</v>
      </c>
      <c r="D67" s="32" t="s">
        <v>40</v>
      </c>
      <c r="E67" s="33"/>
      <c r="F67" s="33">
        <v>141994</v>
      </c>
      <c r="G67" s="33">
        <v>141994</v>
      </c>
      <c r="H67" s="34">
        <f t="shared" si="0"/>
        <v>1</v>
      </c>
    </row>
    <row r="68" spans="1:8" s="29" customFormat="1" ht="25.5" outlineLevel="3">
      <c r="A68" s="31" t="s">
        <v>308</v>
      </c>
      <c r="B68" s="31" t="s">
        <v>312</v>
      </c>
      <c r="C68" s="31">
        <v>270</v>
      </c>
      <c r="D68" s="32" t="s">
        <v>41</v>
      </c>
      <c r="E68" s="33"/>
      <c r="F68" s="33">
        <v>233689</v>
      </c>
      <c r="G68" s="33">
        <v>221027</v>
      </c>
      <c r="H68" s="34">
        <f t="shared" si="0"/>
        <v>0.945816876275734</v>
      </c>
    </row>
    <row r="69" spans="1:8" s="17" customFormat="1" ht="13.5" outlineLevel="1" thickBot="1">
      <c r="A69" s="40" t="s">
        <v>408</v>
      </c>
      <c r="B69" s="40"/>
      <c r="C69" s="40"/>
      <c r="D69" s="41"/>
      <c r="E69" s="42">
        <f>SUBTOTAL(9,E71:E78)</f>
        <v>1283140</v>
      </c>
      <c r="F69" s="42">
        <f>SUBTOTAL(9,F71:F78)</f>
        <v>1080152</v>
      </c>
      <c r="G69" s="42">
        <f>SUBTOTAL(9,G71:G78)</f>
        <v>238920</v>
      </c>
      <c r="H69" s="43">
        <f aca="true" t="shared" si="1" ref="H69:H131">G69/F69</f>
        <v>0.2211910916241418</v>
      </c>
    </row>
    <row r="70" spans="1:8" s="23" customFormat="1" ht="12.75" outlineLevel="2">
      <c r="A70" s="18"/>
      <c r="B70" s="18" t="s">
        <v>471</v>
      </c>
      <c r="C70" s="18"/>
      <c r="D70" s="20"/>
      <c r="E70" s="21">
        <f>SUBTOTAL(9,E71:E72)</f>
        <v>630000</v>
      </c>
      <c r="F70" s="21">
        <f>SUBTOTAL(9,F71:F72)</f>
        <v>577012</v>
      </c>
      <c r="G70" s="21">
        <f>SUBTOTAL(9,G71:G72)</f>
        <v>123740</v>
      </c>
      <c r="H70" s="22">
        <f t="shared" si="1"/>
        <v>0.21444961283300867</v>
      </c>
    </row>
    <row r="71" spans="1:8" s="29" customFormat="1" ht="12.75" outlineLevel="3">
      <c r="A71" s="25" t="s">
        <v>313</v>
      </c>
      <c r="B71" s="25" t="s">
        <v>314</v>
      </c>
      <c r="C71" s="25">
        <v>38</v>
      </c>
      <c r="D71" s="26" t="s">
        <v>42</v>
      </c>
      <c r="E71" s="27">
        <v>530000</v>
      </c>
      <c r="F71" s="27">
        <v>513612</v>
      </c>
      <c r="G71" s="27">
        <v>122255</v>
      </c>
      <c r="H71" s="28">
        <f t="shared" si="1"/>
        <v>0.2380298746914013</v>
      </c>
    </row>
    <row r="72" spans="1:8" s="29" customFormat="1" ht="25.5" outlineLevel="3">
      <c r="A72" s="31" t="s">
        <v>313</v>
      </c>
      <c r="B72" s="31" t="s">
        <v>314</v>
      </c>
      <c r="C72" s="31">
        <v>39</v>
      </c>
      <c r="D72" s="32" t="s">
        <v>43</v>
      </c>
      <c r="E72" s="33">
        <v>100000</v>
      </c>
      <c r="F72" s="33">
        <v>63400</v>
      </c>
      <c r="G72" s="33">
        <v>1485</v>
      </c>
      <c r="H72" s="34">
        <f t="shared" si="1"/>
        <v>0.023422712933753944</v>
      </c>
    </row>
    <row r="73" spans="1:8" s="23" customFormat="1" ht="12.75" outlineLevel="2">
      <c r="A73" s="35"/>
      <c r="B73" s="35" t="s">
        <v>470</v>
      </c>
      <c r="C73" s="35"/>
      <c r="D73" s="37"/>
      <c r="E73" s="38">
        <f>SUBTOTAL(9,E74:E76)</f>
        <v>553140</v>
      </c>
      <c r="F73" s="38">
        <f>SUBTOTAL(9,F74:F76)</f>
        <v>403140</v>
      </c>
      <c r="G73" s="38">
        <f>SUBTOTAL(9,G74:G76)</f>
        <v>92104</v>
      </c>
      <c r="H73" s="39">
        <f t="shared" si="1"/>
        <v>0.22846653767921815</v>
      </c>
    </row>
    <row r="74" spans="1:8" s="29" customFormat="1" ht="12.75" outlineLevel="3">
      <c r="A74" s="25" t="s">
        <v>313</v>
      </c>
      <c r="B74" s="25" t="s">
        <v>315</v>
      </c>
      <c r="C74" s="25">
        <v>40</v>
      </c>
      <c r="D74" s="26" t="s">
        <v>44</v>
      </c>
      <c r="E74" s="27">
        <v>353140</v>
      </c>
      <c r="F74" s="27">
        <v>353140</v>
      </c>
      <c r="G74" s="27">
        <v>76488</v>
      </c>
      <c r="H74" s="28">
        <f t="shared" si="1"/>
        <v>0.2165939853882313</v>
      </c>
    </row>
    <row r="75" spans="1:8" s="29" customFormat="1" ht="12.75" outlineLevel="3">
      <c r="A75" s="31" t="s">
        <v>313</v>
      </c>
      <c r="B75" s="31" t="s">
        <v>315</v>
      </c>
      <c r="C75" s="31">
        <v>41</v>
      </c>
      <c r="D75" s="32" t="s">
        <v>45</v>
      </c>
      <c r="E75" s="33">
        <v>50000</v>
      </c>
      <c r="F75" s="33">
        <v>50000</v>
      </c>
      <c r="G75" s="33">
        <v>15616</v>
      </c>
      <c r="H75" s="34">
        <f t="shared" si="1"/>
        <v>0.31232</v>
      </c>
    </row>
    <row r="76" spans="1:8" s="29" customFormat="1" ht="12.75" customHeight="1" outlineLevel="3">
      <c r="A76" s="31" t="s">
        <v>313</v>
      </c>
      <c r="B76" s="31" t="s">
        <v>315</v>
      </c>
      <c r="C76" s="31">
        <v>42</v>
      </c>
      <c r="D76" s="32" t="s">
        <v>46</v>
      </c>
      <c r="E76" s="33">
        <v>150000</v>
      </c>
      <c r="F76" s="33">
        <v>0</v>
      </c>
      <c r="G76" s="33">
        <v>0</v>
      </c>
      <c r="H76" s="34"/>
    </row>
    <row r="77" spans="1:8" s="23" customFormat="1" ht="12.75" outlineLevel="2">
      <c r="A77" s="35"/>
      <c r="B77" s="35" t="s">
        <v>469</v>
      </c>
      <c r="C77" s="35"/>
      <c r="D77" s="37"/>
      <c r="E77" s="38">
        <f>SUBTOTAL(9,E78:E78)</f>
        <v>100000</v>
      </c>
      <c r="F77" s="38">
        <f>SUBTOTAL(9,F78:F78)</f>
        <v>100000</v>
      </c>
      <c r="G77" s="38">
        <f>SUBTOTAL(9,G78:G78)</f>
        <v>23076</v>
      </c>
      <c r="H77" s="39">
        <f t="shared" si="1"/>
        <v>0.23076</v>
      </c>
    </row>
    <row r="78" spans="1:8" s="29" customFormat="1" ht="25.5" outlineLevel="3">
      <c r="A78" s="25" t="s">
        <v>313</v>
      </c>
      <c r="B78" s="25" t="s">
        <v>316</v>
      </c>
      <c r="C78" s="25">
        <v>43</v>
      </c>
      <c r="D78" s="26" t="s">
        <v>47</v>
      </c>
      <c r="E78" s="27">
        <v>100000</v>
      </c>
      <c r="F78" s="27">
        <v>100000</v>
      </c>
      <c r="G78" s="27">
        <v>23076</v>
      </c>
      <c r="H78" s="28">
        <f t="shared" si="1"/>
        <v>0.23076</v>
      </c>
    </row>
    <row r="79" spans="1:8" s="17" customFormat="1" ht="13.5" outlineLevel="1" thickBot="1">
      <c r="A79" s="40" t="s">
        <v>407</v>
      </c>
      <c r="B79" s="40"/>
      <c r="C79" s="40"/>
      <c r="D79" s="41"/>
      <c r="E79" s="42">
        <f>SUBTOTAL(9,E81:E103)</f>
        <v>11920879</v>
      </c>
      <c r="F79" s="42">
        <f>SUBTOTAL(9,F81:F103)</f>
        <v>12025323</v>
      </c>
      <c r="G79" s="42">
        <f>SUBTOTAL(9,G81:G103)</f>
        <v>10618749</v>
      </c>
      <c r="H79" s="43">
        <f t="shared" si="1"/>
        <v>0.8830323310234578</v>
      </c>
    </row>
    <row r="80" spans="1:8" s="23" customFormat="1" ht="12.75" outlineLevel="2">
      <c r="A80" s="18"/>
      <c r="B80" s="18" t="s">
        <v>468</v>
      </c>
      <c r="C80" s="18"/>
      <c r="D80" s="20"/>
      <c r="E80" s="21">
        <f>SUBTOTAL(9,E81:E81)</f>
        <v>30000</v>
      </c>
      <c r="F80" s="21">
        <f>SUBTOTAL(9,F81:F81)</f>
        <v>26870</v>
      </c>
      <c r="G80" s="21">
        <f>SUBTOTAL(9,G81:G81)</f>
        <v>26870</v>
      </c>
      <c r="H80" s="22">
        <f t="shared" si="1"/>
        <v>1</v>
      </c>
    </row>
    <row r="81" spans="1:8" s="29" customFormat="1" ht="25.5" outlineLevel="3">
      <c r="A81" s="25" t="s">
        <v>317</v>
      </c>
      <c r="B81" s="25" t="s">
        <v>318</v>
      </c>
      <c r="C81" s="25">
        <v>44</v>
      </c>
      <c r="D81" s="26" t="s">
        <v>48</v>
      </c>
      <c r="E81" s="27">
        <v>30000</v>
      </c>
      <c r="F81" s="27">
        <v>26870</v>
      </c>
      <c r="G81" s="27">
        <v>26870</v>
      </c>
      <c r="H81" s="28">
        <f t="shared" si="1"/>
        <v>1</v>
      </c>
    </row>
    <row r="82" spans="1:8" s="23" customFormat="1" ht="12.75" outlineLevel="2">
      <c r="A82" s="35"/>
      <c r="B82" s="35" t="s">
        <v>467</v>
      </c>
      <c r="C82" s="35"/>
      <c r="D82" s="37"/>
      <c r="E82" s="38">
        <f>SUBTOTAL(9,E83:E83)</f>
        <v>350000</v>
      </c>
      <c r="F82" s="38">
        <f>SUBTOTAL(9,F83:F83)</f>
        <v>350000</v>
      </c>
      <c r="G82" s="38">
        <f>SUBTOTAL(9,G83:G83)</f>
        <v>299105</v>
      </c>
      <c r="H82" s="39">
        <f t="shared" si="1"/>
        <v>0.8545857142857143</v>
      </c>
    </row>
    <row r="83" spans="1:8" s="29" customFormat="1" ht="12.75" outlineLevel="3">
      <c r="A83" s="25" t="s">
        <v>317</v>
      </c>
      <c r="B83" s="25" t="s">
        <v>319</v>
      </c>
      <c r="C83" s="25">
        <v>45</v>
      </c>
      <c r="D83" s="26" t="s">
        <v>49</v>
      </c>
      <c r="E83" s="27">
        <v>350000</v>
      </c>
      <c r="F83" s="27">
        <v>350000</v>
      </c>
      <c r="G83" s="27">
        <v>299105</v>
      </c>
      <c r="H83" s="28">
        <f t="shared" si="1"/>
        <v>0.8545857142857143</v>
      </c>
    </row>
    <row r="84" spans="1:8" s="23" customFormat="1" ht="12.75" outlineLevel="2">
      <c r="A84" s="35"/>
      <c r="B84" s="35" t="s">
        <v>466</v>
      </c>
      <c r="C84" s="35"/>
      <c r="D84" s="37"/>
      <c r="E84" s="38">
        <f>SUBTOTAL(9,E85:E89)</f>
        <v>10818679</v>
      </c>
      <c r="F84" s="38">
        <f>SUBTOTAL(9,F85:F89)</f>
        <v>10855033</v>
      </c>
      <c r="G84" s="38">
        <f>SUBTOTAL(9,G85:G89)</f>
        <v>9566581</v>
      </c>
      <c r="H84" s="39">
        <f t="shared" si="1"/>
        <v>0.8813037233511865</v>
      </c>
    </row>
    <row r="85" spans="1:8" s="29" customFormat="1" ht="12.75" outlineLevel="3">
      <c r="A85" s="25" t="s">
        <v>317</v>
      </c>
      <c r="B85" s="25" t="s">
        <v>320</v>
      </c>
      <c r="C85" s="25">
        <v>46</v>
      </c>
      <c r="D85" s="26" t="s">
        <v>50</v>
      </c>
      <c r="E85" s="27">
        <v>1200000</v>
      </c>
      <c r="F85" s="27">
        <v>1179600</v>
      </c>
      <c r="G85" s="27">
        <v>91313</v>
      </c>
      <c r="H85" s="28">
        <f t="shared" si="1"/>
        <v>0.07741013903017972</v>
      </c>
    </row>
    <row r="86" spans="1:8" s="29" customFormat="1" ht="12.75" outlineLevel="3">
      <c r="A86" s="31" t="s">
        <v>317</v>
      </c>
      <c r="B86" s="31" t="s">
        <v>320</v>
      </c>
      <c r="C86" s="31">
        <v>47</v>
      </c>
      <c r="D86" s="32" t="s">
        <v>51</v>
      </c>
      <c r="E86" s="33">
        <v>510000</v>
      </c>
      <c r="F86" s="33">
        <v>73263</v>
      </c>
      <c r="G86" s="33">
        <v>0</v>
      </c>
      <c r="H86" s="34">
        <f t="shared" si="1"/>
        <v>0</v>
      </c>
    </row>
    <row r="87" spans="1:8" s="29" customFormat="1" ht="12.75" outlineLevel="3">
      <c r="A87" s="31" t="s">
        <v>317</v>
      </c>
      <c r="B87" s="31" t="s">
        <v>320</v>
      </c>
      <c r="C87" s="31">
        <v>48</v>
      </c>
      <c r="D87" s="32" t="s">
        <v>52</v>
      </c>
      <c r="E87" s="33">
        <v>265000</v>
      </c>
      <c r="F87" s="33">
        <v>234000</v>
      </c>
      <c r="G87" s="33">
        <v>233594</v>
      </c>
      <c r="H87" s="34">
        <f t="shared" si="1"/>
        <v>0.9982649572649572</v>
      </c>
    </row>
    <row r="88" spans="1:8" s="29" customFormat="1" ht="12.75" outlineLevel="3">
      <c r="A88" s="31" t="s">
        <v>317</v>
      </c>
      <c r="B88" s="31" t="s">
        <v>320</v>
      </c>
      <c r="C88" s="31">
        <v>49</v>
      </c>
      <c r="D88" s="32" t="s">
        <v>53</v>
      </c>
      <c r="E88" s="33">
        <v>8551936</v>
      </c>
      <c r="F88" s="33">
        <v>9060789</v>
      </c>
      <c r="G88" s="33">
        <v>8940967</v>
      </c>
      <c r="H88" s="34">
        <f t="shared" si="1"/>
        <v>0.9867757653334605</v>
      </c>
    </row>
    <row r="89" spans="1:8" s="29" customFormat="1" ht="12.75" outlineLevel="3">
      <c r="A89" s="31" t="s">
        <v>317</v>
      </c>
      <c r="B89" s="31" t="s">
        <v>320</v>
      </c>
      <c r="C89" s="31">
        <v>50</v>
      </c>
      <c r="D89" s="32" t="s">
        <v>54</v>
      </c>
      <c r="E89" s="33">
        <v>291743</v>
      </c>
      <c r="F89" s="33">
        <v>307381</v>
      </c>
      <c r="G89" s="33">
        <v>300707</v>
      </c>
      <c r="H89" s="34">
        <f t="shared" si="1"/>
        <v>0.9782875324109167</v>
      </c>
    </row>
    <row r="90" spans="1:8" s="23" customFormat="1" ht="12.75" outlineLevel="2">
      <c r="A90" s="35"/>
      <c r="B90" s="35" t="s">
        <v>465</v>
      </c>
      <c r="C90" s="35"/>
      <c r="D90" s="37"/>
      <c r="E90" s="38">
        <f>SUBTOTAL(9,E91:E95)</f>
        <v>346200</v>
      </c>
      <c r="F90" s="38">
        <f>SUBTOTAL(9,F91:F95)</f>
        <v>434554</v>
      </c>
      <c r="G90" s="38">
        <f>SUBTOTAL(9,G91:G95)</f>
        <v>433958</v>
      </c>
      <c r="H90" s="39">
        <f t="shared" si="1"/>
        <v>0.9986284788541815</v>
      </c>
    </row>
    <row r="91" spans="1:8" s="29" customFormat="1" ht="12.75" outlineLevel="3">
      <c r="A91" s="25" t="s">
        <v>317</v>
      </c>
      <c r="B91" s="25" t="s">
        <v>321</v>
      </c>
      <c r="C91" s="25">
        <v>51</v>
      </c>
      <c r="D91" s="26" t="s">
        <v>56</v>
      </c>
      <c r="E91" s="27">
        <v>41200</v>
      </c>
      <c r="F91" s="27">
        <v>53200</v>
      </c>
      <c r="G91" s="27">
        <v>53018</v>
      </c>
      <c r="H91" s="28">
        <f t="shared" si="1"/>
        <v>0.996578947368421</v>
      </c>
    </row>
    <row r="92" spans="1:8" s="29" customFormat="1" ht="12.75" outlineLevel="3">
      <c r="A92" s="31" t="s">
        <v>317</v>
      </c>
      <c r="B92" s="31" t="s">
        <v>321</v>
      </c>
      <c r="C92" s="31">
        <v>52</v>
      </c>
      <c r="D92" s="32" t="s">
        <v>57</v>
      </c>
      <c r="E92" s="33">
        <v>20000</v>
      </c>
      <c r="F92" s="33">
        <v>20000</v>
      </c>
      <c r="G92" s="33">
        <v>20000</v>
      </c>
      <c r="H92" s="34">
        <f t="shared" si="1"/>
        <v>1</v>
      </c>
    </row>
    <row r="93" spans="1:8" s="29" customFormat="1" ht="12.75" outlineLevel="3">
      <c r="A93" s="31" t="s">
        <v>317</v>
      </c>
      <c r="B93" s="31" t="s">
        <v>321</v>
      </c>
      <c r="C93" s="31">
        <v>53</v>
      </c>
      <c r="D93" s="32" t="s">
        <v>55</v>
      </c>
      <c r="E93" s="33">
        <v>110000</v>
      </c>
      <c r="F93" s="33">
        <v>157635</v>
      </c>
      <c r="G93" s="33">
        <v>157235</v>
      </c>
      <c r="H93" s="34">
        <f t="shared" si="1"/>
        <v>0.9974624924667745</v>
      </c>
    </row>
    <row r="94" spans="1:8" s="29" customFormat="1" ht="12.75" outlineLevel="3">
      <c r="A94" s="31" t="s">
        <v>317</v>
      </c>
      <c r="B94" s="31" t="s">
        <v>321</v>
      </c>
      <c r="C94" s="31">
        <v>54</v>
      </c>
      <c r="D94" s="32" t="s">
        <v>58</v>
      </c>
      <c r="E94" s="33">
        <v>105000</v>
      </c>
      <c r="F94" s="33">
        <v>133719</v>
      </c>
      <c r="G94" s="33">
        <v>133705</v>
      </c>
      <c r="H94" s="34">
        <f t="shared" si="1"/>
        <v>0.9998953028365453</v>
      </c>
    </row>
    <row r="95" spans="1:8" s="29" customFormat="1" ht="12.75" outlineLevel="3">
      <c r="A95" s="31" t="s">
        <v>317</v>
      </c>
      <c r="B95" s="31" t="s">
        <v>321</v>
      </c>
      <c r="C95" s="31">
        <v>55</v>
      </c>
      <c r="D95" s="32" t="s">
        <v>59</v>
      </c>
      <c r="E95" s="33">
        <v>70000</v>
      </c>
      <c r="F95" s="33">
        <v>70000</v>
      </c>
      <c r="G95" s="33">
        <v>70000</v>
      </c>
      <c r="H95" s="34">
        <f t="shared" si="1"/>
        <v>1</v>
      </c>
    </row>
    <row r="96" spans="1:8" s="23" customFormat="1" ht="12.75" outlineLevel="2">
      <c r="A96" s="35"/>
      <c r="B96" s="35" t="s">
        <v>464</v>
      </c>
      <c r="C96" s="35"/>
      <c r="D96" s="37"/>
      <c r="E96" s="38">
        <f>SUBTOTAL(9,E97:E103)</f>
        <v>376000</v>
      </c>
      <c r="F96" s="38">
        <f>SUBTOTAL(9,F97:F103)</f>
        <v>358866</v>
      </c>
      <c r="G96" s="38">
        <f>SUBTOTAL(9,G97:G103)</f>
        <v>292235</v>
      </c>
      <c r="H96" s="39">
        <f t="shared" si="1"/>
        <v>0.8143290253186426</v>
      </c>
    </row>
    <row r="97" spans="1:8" s="29" customFormat="1" ht="12.75" outlineLevel="3">
      <c r="A97" s="25" t="s">
        <v>317</v>
      </c>
      <c r="B97" s="25" t="s">
        <v>322</v>
      </c>
      <c r="C97" s="25">
        <v>56</v>
      </c>
      <c r="D97" s="26" t="s">
        <v>60</v>
      </c>
      <c r="E97" s="27">
        <v>82000</v>
      </c>
      <c r="F97" s="27">
        <v>95532</v>
      </c>
      <c r="G97" s="27">
        <v>89532</v>
      </c>
      <c r="H97" s="28">
        <f t="shared" si="1"/>
        <v>0.9371938198718754</v>
      </c>
    </row>
    <row r="98" spans="1:8" s="29" customFormat="1" ht="12.75" outlineLevel="3">
      <c r="A98" s="31" t="s">
        <v>317</v>
      </c>
      <c r="B98" s="31" t="s">
        <v>322</v>
      </c>
      <c r="C98" s="31">
        <v>57</v>
      </c>
      <c r="D98" s="32" t="s">
        <v>61</v>
      </c>
      <c r="E98" s="33">
        <v>79000</v>
      </c>
      <c r="F98" s="33">
        <v>0</v>
      </c>
      <c r="G98" s="33">
        <v>0</v>
      </c>
      <c r="H98" s="34"/>
    </row>
    <row r="99" spans="1:8" s="29" customFormat="1" ht="12.75" outlineLevel="3">
      <c r="A99" s="31" t="s">
        <v>317</v>
      </c>
      <c r="B99" s="31" t="s">
        <v>322</v>
      </c>
      <c r="C99" s="31">
        <v>58</v>
      </c>
      <c r="D99" s="32" t="s">
        <v>62</v>
      </c>
      <c r="E99" s="33">
        <v>30000</v>
      </c>
      <c r="F99" s="33">
        <v>29000</v>
      </c>
      <c r="G99" s="33">
        <v>28782</v>
      </c>
      <c r="H99" s="34">
        <f t="shared" si="1"/>
        <v>0.9924827586206897</v>
      </c>
    </row>
    <row r="100" spans="1:8" s="29" customFormat="1" ht="25.5" outlineLevel="3">
      <c r="A100" s="31" t="s">
        <v>317</v>
      </c>
      <c r="B100" s="31" t="s">
        <v>322</v>
      </c>
      <c r="C100" s="31">
        <v>59</v>
      </c>
      <c r="D100" s="32" t="s">
        <v>514</v>
      </c>
      <c r="E100" s="33">
        <v>100000</v>
      </c>
      <c r="F100" s="33">
        <v>87500</v>
      </c>
      <c r="G100" s="33">
        <v>30906</v>
      </c>
      <c r="H100" s="34">
        <f t="shared" si="1"/>
        <v>0.35321142857142857</v>
      </c>
    </row>
    <row r="101" spans="1:8" s="29" customFormat="1" ht="12.75" outlineLevel="3">
      <c r="A101" s="31" t="s">
        <v>317</v>
      </c>
      <c r="B101" s="31" t="s">
        <v>322</v>
      </c>
      <c r="C101" s="31">
        <v>60</v>
      </c>
      <c r="D101" s="32" t="s">
        <v>63</v>
      </c>
      <c r="E101" s="33">
        <v>85000</v>
      </c>
      <c r="F101" s="33">
        <v>77468</v>
      </c>
      <c r="G101" s="33">
        <v>77135</v>
      </c>
      <c r="H101" s="34">
        <f t="shared" si="1"/>
        <v>0.9957014509216708</v>
      </c>
    </row>
    <row r="102" spans="1:8" s="29" customFormat="1" ht="12.75" customHeight="1" outlineLevel="3">
      <c r="A102" s="31" t="s">
        <v>317</v>
      </c>
      <c r="B102" s="31" t="s">
        <v>322</v>
      </c>
      <c r="C102" s="31">
        <v>255</v>
      </c>
      <c r="D102" s="32" t="s">
        <v>64</v>
      </c>
      <c r="E102" s="33"/>
      <c r="F102" s="33">
        <v>27886</v>
      </c>
      <c r="G102" s="33">
        <v>24400</v>
      </c>
      <c r="H102" s="34">
        <f t="shared" si="1"/>
        <v>0.8749910349279209</v>
      </c>
    </row>
    <row r="103" spans="1:8" s="29" customFormat="1" ht="12.75" outlineLevel="3">
      <c r="A103" s="31" t="s">
        <v>317</v>
      </c>
      <c r="B103" s="31" t="s">
        <v>322</v>
      </c>
      <c r="C103" s="31">
        <v>256</v>
      </c>
      <c r="D103" s="32" t="s">
        <v>65</v>
      </c>
      <c r="E103" s="33"/>
      <c r="F103" s="33">
        <v>41480</v>
      </c>
      <c r="G103" s="33">
        <v>41480</v>
      </c>
      <c r="H103" s="34">
        <f t="shared" si="1"/>
        <v>1</v>
      </c>
    </row>
    <row r="104" spans="1:8" s="17" customFormat="1" ht="13.5" outlineLevel="1" thickBot="1">
      <c r="A104" s="40" t="s">
        <v>406</v>
      </c>
      <c r="B104" s="40"/>
      <c r="C104" s="40"/>
      <c r="D104" s="41"/>
      <c r="E104" s="42">
        <f>SUBTOTAL(9,E106:E121)</f>
        <v>1541058</v>
      </c>
      <c r="F104" s="42">
        <f>SUBTOTAL(9,F106:F121)</f>
        <v>1784058</v>
      </c>
      <c r="G104" s="42">
        <f>SUBTOTAL(9,G106:G121)</f>
        <v>1457229</v>
      </c>
      <c r="H104" s="43">
        <f t="shared" si="1"/>
        <v>0.8168058437562008</v>
      </c>
    </row>
    <row r="105" spans="1:8" s="23" customFormat="1" ht="12.75" outlineLevel="2">
      <c r="A105" s="18"/>
      <c r="B105" s="18" t="s">
        <v>463</v>
      </c>
      <c r="C105" s="18"/>
      <c r="D105" s="20"/>
      <c r="E105" s="21">
        <f>SUBTOTAL(9,E106:E106)</f>
        <v>0</v>
      </c>
      <c r="F105" s="21">
        <f>SUBTOTAL(9,F106:F106)</f>
        <v>50000</v>
      </c>
      <c r="G105" s="21">
        <f>SUBTOTAL(9,G106:G106)</f>
        <v>42420</v>
      </c>
      <c r="H105" s="22">
        <f t="shared" si="1"/>
        <v>0.8484</v>
      </c>
    </row>
    <row r="106" spans="1:8" s="29" customFormat="1" ht="25.5" outlineLevel="3">
      <c r="A106" s="25" t="s">
        <v>323</v>
      </c>
      <c r="B106" s="25" t="s">
        <v>324</v>
      </c>
      <c r="C106" s="25">
        <v>315</v>
      </c>
      <c r="D106" s="26" t="s">
        <v>66</v>
      </c>
      <c r="E106" s="27"/>
      <c r="F106" s="27">
        <v>50000</v>
      </c>
      <c r="G106" s="27">
        <v>42420</v>
      </c>
      <c r="H106" s="28">
        <f t="shared" si="1"/>
        <v>0.8484</v>
      </c>
    </row>
    <row r="107" spans="1:8" s="23" customFormat="1" ht="12.75" outlineLevel="2">
      <c r="A107" s="35"/>
      <c r="B107" s="35" t="s">
        <v>462</v>
      </c>
      <c r="C107" s="35"/>
      <c r="D107" s="37"/>
      <c r="E107" s="38">
        <f>SUBTOTAL(9,E108:E112)</f>
        <v>324857</v>
      </c>
      <c r="F107" s="38">
        <f>SUBTOTAL(9,F108:F112)</f>
        <v>340857</v>
      </c>
      <c r="G107" s="38">
        <f>SUBTOTAL(9,G108:G112)</f>
        <v>315395</v>
      </c>
      <c r="H107" s="39">
        <f t="shared" si="1"/>
        <v>0.9253000525146909</v>
      </c>
    </row>
    <row r="108" spans="1:8" s="29" customFormat="1" ht="12.75" outlineLevel="3">
      <c r="A108" s="25" t="s">
        <v>323</v>
      </c>
      <c r="B108" s="25" t="s">
        <v>325</v>
      </c>
      <c r="C108" s="25">
        <v>57</v>
      </c>
      <c r="D108" s="26" t="s">
        <v>61</v>
      </c>
      <c r="E108" s="27"/>
      <c r="F108" s="27">
        <v>47860</v>
      </c>
      <c r="G108" s="27">
        <v>47852</v>
      </c>
      <c r="H108" s="28">
        <f t="shared" si="1"/>
        <v>0.9998328458002508</v>
      </c>
    </row>
    <row r="109" spans="1:8" s="29" customFormat="1" ht="12.75" outlineLevel="3">
      <c r="A109" s="31" t="s">
        <v>323</v>
      </c>
      <c r="B109" s="31" t="s">
        <v>325</v>
      </c>
      <c r="C109" s="31">
        <v>61</v>
      </c>
      <c r="D109" s="32" t="s">
        <v>68</v>
      </c>
      <c r="E109" s="33">
        <v>40000</v>
      </c>
      <c r="F109" s="33">
        <v>0</v>
      </c>
      <c r="G109" s="33">
        <v>0</v>
      </c>
      <c r="H109" s="34"/>
    </row>
    <row r="110" spans="1:8" s="29" customFormat="1" ht="12.75" outlineLevel="3">
      <c r="A110" s="31" t="s">
        <v>323</v>
      </c>
      <c r="B110" s="31" t="s">
        <v>325</v>
      </c>
      <c r="C110" s="31">
        <v>62</v>
      </c>
      <c r="D110" s="32" t="s">
        <v>67</v>
      </c>
      <c r="E110" s="33">
        <v>124857</v>
      </c>
      <c r="F110" s="33">
        <v>170335</v>
      </c>
      <c r="G110" s="33">
        <v>164881</v>
      </c>
      <c r="H110" s="34">
        <f t="shared" si="1"/>
        <v>0.9679807438283383</v>
      </c>
    </row>
    <row r="111" spans="1:8" s="29" customFormat="1" ht="12.75" outlineLevel="3">
      <c r="A111" s="31" t="s">
        <v>323</v>
      </c>
      <c r="B111" s="31" t="s">
        <v>325</v>
      </c>
      <c r="C111" s="31">
        <v>63</v>
      </c>
      <c r="D111" s="32" t="s">
        <v>69</v>
      </c>
      <c r="E111" s="33">
        <v>100000</v>
      </c>
      <c r="F111" s="33">
        <v>20000</v>
      </c>
      <c r="G111" s="33">
        <v>0</v>
      </c>
      <c r="H111" s="34">
        <f t="shared" si="1"/>
        <v>0</v>
      </c>
    </row>
    <row r="112" spans="1:8" s="29" customFormat="1" ht="12.75" outlineLevel="3">
      <c r="A112" s="31" t="s">
        <v>323</v>
      </c>
      <c r="B112" s="31" t="s">
        <v>325</v>
      </c>
      <c r="C112" s="31">
        <v>64</v>
      </c>
      <c r="D112" s="32" t="s">
        <v>70</v>
      </c>
      <c r="E112" s="33">
        <v>60000</v>
      </c>
      <c r="F112" s="33">
        <v>102662</v>
      </c>
      <c r="G112" s="33">
        <v>102662</v>
      </c>
      <c r="H112" s="34">
        <f t="shared" si="1"/>
        <v>1</v>
      </c>
    </row>
    <row r="113" spans="1:8" s="23" customFormat="1" ht="12.75" outlineLevel="2">
      <c r="A113" s="35"/>
      <c r="B113" s="35" t="s">
        <v>461</v>
      </c>
      <c r="C113" s="35"/>
      <c r="D113" s="37"/>
      <c r="E113" s="38">
        <f>SUBTOTAL(9,E114:E115)</f>
        <v>65000</v>
      </c>
      <c r="F113" s="38">
        <f>SUBTOTAL(9,F114:F115)</f>
        <v>103000</v>
      </c>
      <c r="G113" s="38">
        <f>SUBTOTAL(9,G114:G115)</f>
        <v>102057</v>
      </c>
      <c r="H113" s="39">
        <f t="shared" si="1"/>
        <v>0.9908446601941747</v>
      </c>
    </row>
    <row r="114" spans="1:8" s="29" customFormat="1" ht="12.75" outlineLevel="3">
      <c r="A114" s="25" t="s">
        <v>323</v>
      </c>
      <c r="B114" s="25" t="s">
        <v>326</v>
      </c>
      <c r="C114" s="25">
        <v>57</v>
      </c>
      <c r="D114" s="26" t="s">
        <v>61</v>
      </c>
      <c r="E114" s="27"/>
      <c r="F114" s="27">
        <v>15000</v>
      </c>
      <c r="G114" s="27">
        <v>15000</v>
      </c>
      <c r="H114" s="28">
        <f t="shared" si="1"/>
        <v>1</v>
      </c>
    </row>
    <row r="115" spans="1:8" s="29" customFormat="1" ht="12.75" outlineLevel="3">
      <c r="A115" s="31" t="s">
        <v>323</v>
      </c>
      <c r="B115" s="31" t="s">
        <v>326</v>
      </c>
      <c r="C115" s="31">
        <v>65</v>
      </c>
      <c r="D115" s="32" t="s">
        <v>71</v>
      </c>
      <c r="E115" s="33">
        <v>65000</v>
      </c>
      <c r="F115" s="33">
        <v>88000</v>
      </c>
      <c r="G115" s="33">
        <v>87057</v>
      </c>
      <c r="H115" s="34">
        <f t="shared" si="1"/>
        <v>0.9892840909090909</v>
      </c>
    </row>
    <row r="116" spans="1:8" s="23" customFormat="1" ht="12.75" outlineLevel="2">
      <c r="A116" s="35"/>
      <c r="B116" s="35" t="s">
        <v>460</v>
      </c>
      <c r="C116" s="35"/>
      <c r="D116" s="37"/>
      <c r="E116" s="38">
        <f>SUBTOTAL(9,E117:E121)</f>
        <v>1151201</v>
      </c>
      <c r="F116" s="38">
        <f>SUBTOTAL(9,F117:F121)</f>
        <v>1290201</v>
      </c>
      <c r="G116" s="38">
        <f>SUBTOTAL(9,G117:G121)</f>
        <v>997357</v>
      </c>
      <c r="H116" s="39">
        <f t="shared" si="1"/>
        <v>0.7730245132347595</v>
      </c>
    </row>
    <row r="117" spans="1:8" s="29" customFormat="1" ht="12.75" outlineLevel="3">
      <c r="A117" s="25" t="s">
        <v>323</v>
      </c>
      <c r="B117" s="25" t="s">
        <v>327</v>
      </c>
      <c r="C117" s="25">
        <v>66</v>
      </c>
      <c r="D117" s="26" t="s">
        <v>72</v>
      </c>
      <c r="E117" s="27">
        <v>951201</v>
      </c>
      <c r="F117" s="27">
        <v>951201</v>
      </c>
      <c r="G117" s="27">
        <v>904563</v>
      </c>
      <c r="H117" s="28">
        <f t="shared" si="1"/>
        <v>0.9509693534804946</v>
      </c>
    </row>
    <row r="118" spans="1:8" s="29" customFormat="1" ht="38.25" outlineLevel="3">
      <c r="A118" s="31" t="s">
        <v>323</v>
      </c>
      <c r="B118" s="31" t="s">
        <v>327</v>
      </c>
      <c r="C118" s="31">
        <v>67</v>
      </c>
      <c r="D118" s="32" t="s">
        <v>515</v>
      </c>
      <c r="E118" s="33">
        <v>200000</v>
      </c>
      <c r="F118" s="33">
        <v>200000</v>
      </c>
      <c r="G118" s="33">
        <v>15054</v>
      </c>
      <c r="H118" s="34">
        <f t="shared" si="1"/>
        <v>0.07527</v>
      </c>
    </row>
    <row r="119" spans="1:8" s="29" customFormat="1" ht="12.75" outlineLevel="3">
      <c r="A119" s="31" t="s">
        <v>323</v>
      </c>
      <c r="B119" s="31" t="s">
        <v>327</v>
      </c>
      <c r="C119" s="31">
        <v>309</v>
      </c>
      <c r="D119" s="32" t="s">
        <v>73</v>
      </c>
      <c r="E119" s="33"/>
      <c r="F119" s="33">
        <v>18000</v>
      </c>
      <c r="G119" s="33">
        <v>0</v>
      </c>
      <c r="H119" s="34">
        <f t="shared" si="1"/>
        <v>0</v>
      </c>
    </row>
    <row r="120" spans="1:8" s="29" customFormat="1" ht="12.75" outlineLevel="3">
      <c r="A120" s="31" t="s">
        <v>323</v>
      </c>
      <c r="B120" s="31" t="s">
        <v>327</v>
      </c>
      <c r="C120" s="31">
        <v>310</v>
      </c>
      <c r="D120" s="32" t="s">
        <v>74</v>
      </c>
      <c r="E120" s="33"/>
      <c r="F120" s="33">
        <v>61000</v>
      </c>
      <c r="G120" s="33">
        <v>18177</v>
      </c>
      <c r="H120" s="34">
        <f t="shared" si="1"/>
        <v>0.29798360655737705</v>
      </c>
    </row>
    <row r="121" spans="1:8" s="29" customFormat="1" ht="12.75" outlineLevel="3">
      <c r="A121" s="31" t="s">
        <v>323</v>
      </c>
      <c r="B121" s="31" t="s">
        <v>327</v>
      </c>
      <c r="C121" s="31">
        <v>325</v>
      </c>
      <c r="D121" s="32" t="s">
        <v>75</v>
      </c>
      <c r="E121" s="33"/>
      <c r="F121" s="33">
        <v>60000</v>
      </c>
      <c r="G121" s="33">
        <v>59563</v>
      </c>
      <c r="H121" s="34">
        <f t="shared" si="1"/>
        <v>0.9927166666666667</v>
      </c>
    </row>
    <row r="122" spans="1:8" s="17" customFormat="1" ht="39" customHeight="1" outlineLevel="1" thickBot="1">
      <c r="A122" s="54" t="s">
        <v>494</v>
      </c>
      <c r="B122" s="55"/>
      <c r="C122" s="55"/>
      <c r="D122" s="56"/>
      <c r="E122" s="42">
        <f>SUBTOTAL(9,E124:E124)</f>
        <v>200000</v>
      </c>
      <c r="F122" s="42">
        <f>SUBTOTAL(9,F124:F124)</f>
        <v>160000</v>
      </c>
      <c r="G122" s="42">
        <f>SUBTOTAL(9,G124:G124)</f>
        <v>124228</v>
      </c>
      <c r="H122" s="43">
        <f t="shared" si="1"/>
        <v>0.776425</v>
      </c>
    </row>
    <row r="123" spans="1:8" s="23" customFormat="1" ht="25.5" customHeight="1" outlineLevel="2">
      <c r="A123" s="18"/>
      <c r="B123" s="57" t="s">
        <v>459</v>
      </c>
      <c r="C123" s="58"/>
      <c r="D123" s="59"/>
      <c r="E123" s="21">
        <f>SUBTOTAL(9,E124:E124)</f>
        <v>200000</v>
      </c>
      <c r="F123" s="21">
        <f>SUBTOTAL(9,F124:F124)</f>
        <v>160000</v>
      </c>
      <c r="G123" s="21">
        <f>SUBTOTAL(9,G124:G124)</f>
        <v>124228</v>
      </c>
      <c r="H123" s="22">
        <f t="shared" si="1"/>
        <v>0.776425</v>
      </c>
    </row>
    <row r="124" spans="1:8" s="29" customFormat="1" ht="12.75" outlineLevel="3">
      <c r="A124" s="25" t="s">
        <v>328</v>
      </c>
      <c r="B124" s="25" t="s">
        <v>329</v>
      </c>
      <c r="C124" s="25">
        <v>68</v>
      </c>
      <c r="D124" s="26" t="s">
        <v>76</v>
      </c>
      <c r="E124" s="27">
        <v>200000</v>
      </c>
      <c r="F124" s="27">
        <v>160000</v>
      </c>
      <c r="G124" s="27">
        <v>124228</v>
      </c>
      <c r="H124" s="28">
        <f t="shared" si="1"/>
        <v>0.776425</v>
      </c>
    </row>
    <row r="125" spans="1:8" s="17" customFormat="1" ht="13.5" outlineLevel="1" thickBot="1">
      <c r="A125" s="40" t="s">
        <v>405</v>
      </c>
      <c r="B125" s="40"/>
      <c r="C125" s="40"/>
      <c r="D125" s="41"/>
      <c r="E125" s="42">
        <f>SUBTOTAL(9,E127:E139)</f>
        <v>3965000</v>
      </c>
      <c r="F125" s="42">
        <f>SUBTOTAL(9,F127:F139)</f>
        <v>2249693</v>
      </c>
      <c r="G125" s="42">
        <f>SUBTOTAL(9,G127:G139)</f>
        <v>827384</v>
      </c>
      <c r="H125" s="43">
        <f t="shared" si="1"/>
        <v>0.36777640326924604</v>
      </c>
    </row>
    <row r="126" spans="1:8" s="23" customFormat="1" ht="25.5" customHeight="1" outlineLevel="2">
      <c r="A126" s="18"/>
      <c r="B126" s="57" t="s">
        <v>458</v>
      </c>
      <c r="C126" s="58"/>
      <c r="D126" s="59"/>
      <c r="E126" s="21">
        <f>SUBTOTAL(9,E127:E137)</f>
        <v>2700000</v>
      </c>
      <c r="F126" s="21">
        <f>SUBTOTAL(9,F127:F137)</f>
        <v>984693</v>
      </c>
      <c r="G126" s="21">
        <f>SUBTOTAL(9,G127:G137)</f>
        <v>827384</v>
      </c>
      <c r="H126" s="22">
        <f t="shared" si="1"/>
        <v>0.8402456400116585</v>
      </c>
    </row>
    <row r="127" spans="1:8" s="29" customFormat="1" ht="12.75" outlineLevel="3">
      <c r="A127" s="25" t="s">
        <v>330</v>
      </c>
      <c r="B127" s="25" t="s">
        <v>331</v>
      </c>
      <c r="C127" s="25">
        <v>69</v>
      </c>
      <c r="D127" s="26" t="s">
        <v>77</v>
      </c>
      <c r="E127" s="27">
        <v>22500</v>
      </c>
      <c r="F127" s="27">
        <v>22500</v>
      </c>
      <c r="G127" s="27">
        <v>15000</v>
      </c>
      <c r="H127" s="28">
        <f t="shared" si="1"/>
        <v>0.6666666666666666</v>
      </c>
    </row>
    <row r="128" spans="1:8" s="29" customFormat="1" ht="25.5" outlineLevel="3">
      <c r="A128" s="31" t="s">
        <v>330</v>
      </c>
      <c r="B128" s="31" t="s">
        <v>331</v>
      </c>
      <c r="C128" s="31">
        <v>690</v>
      </c>
      <c r="D128" s="32" t="s">
        <v>78</v>
      </c>
      <c r="E128" s="33"/>
      <c r="F128" s="33">
        <v>4000</v>
      </c>
      <c r="G128" s="33">
        <v>705</v>
      </c>
      <c r="H128" s="34">
        <f t="shared" si="1"/>
        <v>0.17625</v>
      </c>
    </row>
    <row r="129" spans="1:8" s="29" customFormat="1" ht="25.5" outlineLevel="3">
      <c r="A129" s="31" t="s">
        <v>330</v>
      </c>
      <c r="B129" s="31" t="s">
        <v>331</v>
      </c>
      <c r="C129" s="31">
        <v>691</v>
      </c>
      <c r="D129" s="32" t="s">
        <v>79</v>
      </c>
      <c r="E129" s="33">
        <v>25740</v>
      </c>
      <c r="F129" s="33">
        <v>25740</v>
      </c>
      <c r="G129" s="33">
        <v>23761</v>
      </c>
      <c r="H129" s="34">
        <f t="shared" si="1"/>
        <v>0.9231157731157731</v>
      </c>
    </row>
    <row r="130" spans="1:8" s="29" customFormat="1" ht="25.5" outlineLevel="3">
      <c r="A130" s="31" t="s">
        <v>330</v>
      </c>
      <c r="B130" s="31" t="s">
        <v>331</v>
      </c>
      <c r="C130" s="31">
        <v>692</v>
      </c>
      <c r="D130" s="32" t="s">
        <v>80</v>
      </c>
      <c r="E130" s="33">
        <v>59520</v>
      </c>
      <c r="F130" s="33">
        <v>59520</v>
      </c>
      <c r="G130" s="33">
        <v>56403</v>
      </c>
      <c r="H130" s="34">
        <f t="shared" si="1"/>
        <v>0.9476310483870968</v>
      </c>
    </row>
    <row r="131" spans="1:8" s="29" customFormat="1" ht="25.5" outlineLevel="3">
      <c r="A131" s="31" t="s">
        <v>330</v>
      </c>
      <c r="B131" s="31" t="s">
        <v>331</v>
      </c>
      <c r="C131" s="31">
        <v>693</v>
      </c>
      <c r="D131" s="32" t="s">
        <v>81</v>
      </c>
      <c r="E131" s="33">
        <v>22338</v>
      </c>
      <c r="F131" s="33">
        <v>22338</v>
      </c>
      <c r="G131" s="33">
        <v>21147</v>
      </c>
      <c r="H131" s="34">
        <f t="shared" si="1"/>
        <v>0.9466827827021219</v>
      </c>
    </row>
    <row r="132" spans="1:8" s="29" customFormat="1" ht="25.5" outlineLevel="3">
      <c r="A132" s="31" t="s">
        <v>330</v>
      </c>
      <c r="B132" s="31" t="s">
        <v>331</v>
      </c>
      <c r="C132" s="31">
        <v>694</v>
      </c>
      <c r="D132" s="32" t="s">
        <v>82</v>
      </c>
      <c r="E132" s="33">
        <v>2365</v>
      </c>
      <c r="F132" s="33">
        <v>2365</v>
      </c>
      <c r="G132" s="33">
        <v>2297</v>
      </c>
      <c r="H132" s="34">
        <f aca="true" t="shared" si="2" ref="H132:H194">G132/F132</f>
        <v>0.9712473572938689</v>
      </c>
    </row>
    <row r="133" spans="1:8" s="29" customFormat="1" ht="25.5" outlineLevel="3">
      <c r="A133" s="31" t="s">
        <v>330</v>
      </c>
      <c r="B133" s="31" t="s">
        <v>331</v>
      </c>
      <c r="C133" s="31">
        <v>695</v>
      </c>
      <c r="D133" s="32" t="s">
        <v>83</v>
      </c>
      <c r="E133" s="33">
        <v>2637</v>
      </c>
      <c r="F133" s="33">
        <v>2637</v>
      </c>
      <c r="G133" s="33">
        <v>2578</v>
      </c>
      <c r="H133" s="34">
        <f t="shared" si="2"/>
        <v>0.9776260902540767</v>
      </c>
    </row>
    <row r="134" spans="1:8" s="29" customFormat="1" ht="25.5" outlineLevel="3">
      <c r="A134" s="31" t="s">
        <v>330</v>
      </c>
      <c r="B134" s="31" t="s">
        <v>331</v>
      </c>
      <c r="C134" s="31">
        <v>696</v>
      </c>
      <c r="D134" s="32" t="s">
        <v>84</v>
      </c>
      <c r="E134" s="33">
        <v>152083</v>
      </c>
      <c r="F134" s="33">
        <v>152083</v>
      </c>
      <c r="G134" s="33">
        <v>142687</v>
      </c>
      <c r="H134" s="34">
        <f t="shared" si="2"/>
        <v>0.9382179467790615</v>
      </c>
    </row>
    <row r="135" spans="1:8" s="29" customFormat="1" ht="12.75" customHeight="1" outlineLevel="3">
      <c r="A135" s="31" t="s">
        <v>330</v>
      </c>
      <c r="B135" s="31" t="s">
        <v>331</v>
      </c>
      <c r="C135" s="31">
        <v>697</v>
      </c>
      <c r="D135" s="32" t="s">
        <v>85</v>
      </c>
      <c r="E135" s="33">
        <v>2362817</v>
      </c>
      <c r="F135" s="33">
        <v>647510</v>
      </c>
      <c r="G135" s="33">
        <v>558745</v>
      </c>
      <c r="H135" s="34">
        <f t="shared" si="2"/>
        <v>0.8629133140800914</v>
      </c>
    </row>
    <row r="136" spans="1:8" s="29" customFormat="1" ht="12.75" customHeight="1" outlineLevel="3">
      <c r="A136" s="31" t="s">
        <v>330</v>
      </c>
      <c r="B136" s="31" t="s">
        <v>331</v>
      </c>
      <c r="C136" s="31">
        <v>698</v>
      </c>
      <c r="D136" s="32" t="s">
        <v>86</v>
      </c>
      <c r="E136" s="33">
        <v>50000</v>
      </c>
      <c r="F136" s="33">
        <v>40000</v>
      </c>
      <c r="G136" s="33">
        <v>0</v>
      </c>
      <c r="H136" s="34">
        <f t="shared" si="2"/>
        <v>0</v>
      </c>
    </row>
    <row r="137" spans="1:8" s="29" customFormat="1" ht="25.5" outlineLevel="3">
      <c r="A137" s="31" t="s">
        <v>330</v>
      </c>
      <c r="B137" s="31" t="s">
        <v>331</v>
      </c>
      <c r="C137" s="31">
        <v>699</v>
      </c>
      <c r="D137" s="32" t="s">
        <v>87</v>
      </c>
      <c r="E137" s="33"/>
      <c r="F137" s="33">
        <v>6000</v>
      </c>
      <c r="G137" s="33">
        <v>4061</v>
      </c>
      <c r="H137" s="34">
        <f t="shared" si="2"/>
        <v>0.6768333333333333</v>
      </c>
    </row>
    <row r="138" spans="1:8" s="23" customFormat="1" ht="26.25" customHeight="1" outlineLevel="2">
      <c r="A138" s="35"/>
      <c r="B138" s="50" t="s">
        <v>457</v>
      </c>
      <c r="C138" s="51"/>
      <c r="D138" s="52"/>
      <c r="E138" s="38">
        <f>SUBTOTAL(9,E139:E139)</f>
        <v>1265000</v>
      </c>
      <c r="F138" s="38">
        <f>SUBTOTAL(9,F139:F139)</f>
        <v>1265000</v>
      </c>
      <c r="G138" s="38">
        <f>SUBTOTAL(9,G139:G139)</f>
        <v>0</v>
      </c>
      <c r="H138" s="39">
        <f t="shared" si="2"/>
        <v>0</v>
      </c>
    </row>
    <row r="139" spans="1:8" s="29" customFormat="1" ht="12.75" outlineLevel="3">
      <c r="A139" s="25" t="s">
        <v>330</v>
      </c>
      <c r="B139" s="25" t="s">
        <v>332</v>
      </c>
      <c r="C139" s="25">
        <v>70</v>
      </c>
      <c r="D139" s="26" t="s">
        <v>516</v>
      </c>
      <c r="E139" s="27">
        <v>1265000</v>
      </c>
      <c r="F139" s="27">
        <v>1265000</v>
      </c>
      <c r="G139" s="27">
        <v>0</v>
      </c>
      <c r="H139" s="28">
        <f t="shared" si="2"/>
        <v>0</v>
      </c>
    </row>
    <row r="140" spans="1:8" s="17" customFormat="1" ht="13.5" outlineLevel="1" thickBot="1">
      <c r="A140" s="40" t="s">
        <v>404</v>
      </c>
      <c r="B140" s="40"/>
      <c r="C140" s="40"/>
      <c r="D140" s="41"/>
      <c r="E140" s="42">
        <f>SUBTOTAL(9,E142:E144)</f>
        <v>468000</v>
      </c>
      <c r="F140" s="42">
        <f>SUBTOTAL(9,F142:F144)</f>
        <v>49699</v>
      </c>
      <c r="G140" s="42">
        <f>SUBTOTAL(9,G142:G144)</f>
        <v>0</v>
      </c>
      <c r="H140" s="43">
        <f t="shared" si="2"/>
        <v>0</v>
      </c>
    </row>
    <row r="141" spans="1:8" s="23" customFormat="1" ht="12.75" outlineLevel="2">
      <c r="A141" s="18"/>
      <c r="B141" s="18" t="s">
        <v>456</v>
      </c>
      <c r="C141" s="18"/>
      <c r="D141" s="20"/>
      <c r="E141" s="21">
        <f>SUBTOTAL(9,E142:E144)</f>
        <v>468000</v>
      </c>
      <c r="F141" s="21">
        <f>SUBTOTAL(9,F142:F144)</f>
        <v>49699</v>
      </c>
      <c r="G141" s="21">
        <f>SUBTOTAL(9,G142:G144)</f>
        <v>0</v>
      </c>
      <c r="H141" s="22">
        <f t="shared" si="2"/>
        <v>0</v>
      </c>
    </row>
    <row r="142" spans="1:8" s="29" customFormat="1" ht="12.75" outlineLevel="3">
      <c r="A142" s="25" t="s">
        <v>333</v>
      </c>
      <c r="B142" s="25" t="s">
        <v>334</v>
      </c>
      <c r="C142" s="25">
        <v>71</v>
      </c>
      <c r="D142" s="26" t="s">
        <v>88</v>
      </c>
      <c r="E142" s="27">
        <v>100000</v>
      </c>
      <c r="F142" s="27">
        <v>29699</v>
      </c>
      <c r="G142" s="27">
        <v>0</v>
      </c>
      <c r="H142" s="28">
        <f t="shared" si="2"/>
        <v>0</v>
      </c>
    </row>
    <row r="143" spans="1:8" s="29" customFormat="1" ht="12.75" outlineLevel="3">
      <c r="A143" s="31" t="s">
        <v>333</v>
      </c>
      <c r="B143" s="31" t="s">
        <v>334</v>
      </c>
      <c r="C143" s="31">
        <v>72</v>
      </c>
      <c r="D143" s="32" t="s">
        <v>89</v>
      </c>
      <c r="E143" s="33">
        <v>20000</v>
      </c>
      <c r="F143" s="33">
        <v>20000</v>
      </c>
      <c r="G143" s="33">
        <v>0</v>
      </c>
      <c r="H143" s="34">
        <f t="shared" si="2"/>
        <v>0</v>
      </c>
    </row>
    <row r="144" spans="1:8" s="29" customFormat="1" ht="12.75" outlineLevel="3">
      <c r="A144" s="31" t="s">
        <v>333</v>
      </c>
      <c r="B144" s="31" t="s">
        <v>334</v>
      </c>
      <c r="C144" s="31">
        <v>73</v>
      </c>
      <c r="D144" s="32" t="s">
        <v>90</v>
      </c>
      <c r="E144" s="33">
        <v>348000</v>
      </c>
      <c r="F144" s="33">
        <v>0</v>
      </c>
      <c r="G144" s="33">
        <v>0</v>
      </c>
      <c r="H144" s="34"/>
    </row>
    <row r="145" spans="1:8" s="17" customFormat="1" ht="13.5" outlineLevel="1" thickBot="1">
      <c r="A145" s="40" t="s">
        <v>403</v>
      </c>
      <c r="B145" s="40"/>
      <c r="C145" s="40"/>
      <c r="D145" s="41"/>
      <c r="E145" s="42">
        <f>SUBTOTAL(9,E147:E256)</f>
        <v>41731964</v>
      </c>
      <c r="F145" s="42">
        <f>SUBTOTAL(9,F147:F256)</f>
        <v>45679853</v>
      </c>
      <c r="G145" s="42">
        <f>SUBTOTAL(9,G147:G256)</f>
        <v>44870106</v>
      </c>
      <c r="H145" s="43">
        <f t="shared" si="2"/>
        <v>0.9822734324473417</v>
      </c>
    </row>
    <row r="146" spans="1:8" s="23" customFormat="1" ht="12.75" outlineLevel="2">
      <c r="A146" s="18"/>
      <c r="B146" s="18" t="s">
        <v>455</v>
      </c>
      <c r="C146" s="18"/>
      <c r="D146" s="20"/>
      <c r="E146" s="21">
        <f>SUBTOTAL(9,E147:E180)</f>
        <v>20586300</v>
      </c>
      <c r="F146" s="21">
        <f>SUBTOTAL(9,F147:F180)</f>
        <v>19376085</v>
      </c>
      <c r="G146" s="21">
        <f>SUBTOTAL(9,G147:G180)</f>
        <v>19111221</v>
      </c>
      <c r="H146" s="22">
        <f t="shared" si="2"/>
        <v>0.986330365499532</v>
      </c>
    </row>
    <row r="147" spans="1:8" s="29" customFormat="1" ht="12.75" outlineLevel="3">
      <c r="A147" s="25" t="s">
        <v>335</v>
      </c>
      <c r="B147" s="25" t="s">
        <v>336</v>
      </c>
      <c r="C147" s="25">
        <v>74</v>
      </c>
      <c r="D147" s="26" t="s">
        <v>91</v>
      </c>
      <c r="E147" s="27">
        <v>2214000</v>
      </c>
      <c r="F147" s="27">
        <v>2272957</v>
      </c>
      <c r="G147" s="27">
        <v>2269124</v>
      </c>
      <c r="H147" s="28">
        <f t="shared" si="2"/>
        <v>0.9983136504562119</v>
      </c>
    </row>
    <row r="148" spans="1:8" s="29" customFormat="1" ht="12.75" outlineLevel="3">
      <c r="A148" s="31" t="s">
        <v>335</v>
      </c>
      <c r="B148" s="31" t="s">
        <v>336</v>
      </c>
      <c r="C148" s="31">
        <v>75</v>
      </c>
      <c r="D148" s="32" t="s">
        <v>92</v>
      </c>
      <c r="E148" s="33">
        <v>341400</v>
      </c>
      <c r="F148" s="33">
        <v>0</v>
      </c>
      <c r="G148" s="33">
        <v>0</v>
      </c>
      <c r="H148" s="34"/>
    </row>
    <row r="149" spans="1:8" s="29" customFormat="1" ht="12.75" outlineLevel="3">
      <c r="A149" s="31" t="s">
        <v>335</v>
      </c>
      <c r="B149" s="31" t="s">
        <v>336</v>
      </c>
      <c r="C149" s="31">
        <v>76</v>
      </c>
      <c r="D149" s="32" t="s">
        <v>93</v>
      </c>
      <c r="E149" s="33">
        <v>36600</v>
      </c>
      <c r="F149" s="33">
        <v>36600</v>
      </c>
      <c r="G149" s="33">
        <v>33205</v>
      </c>
      <c r="H149" s="34">
        <f t="shared" si="2"/>
        <v>0.9072404371584699</v>
      </c>
    </row>
    <row r="150" spans="1:8" s="29" customFormat="1" ht="12.75" outlineLevel="3">
      <c r="A150" s="31" t="s">
        <v>335</v>
      </c>
      <c r="B150" s="31" t="s">
        <v>336</v>
      </c>
      <c r="C150" s="31">
        <v>77</v>
      </c>
      <c r="D150" s="32" t="s">
        <v>94</v>
      </c>
      <c r="E150" s="33">
        <v>709400</v>
      </c>
      <c r="F150" s="33">
        <v>760978</v>
      </c>
      <c r="G150" s="33">
        <v>760943</v>
      </c>
      <c r="H150" s="34">
        <f t="shared" si="2"/>
        <v>0.999954006554723</v>
      </c>
    </row>
    <row r="151" spans="1:8" s="29" customFormat="1" ht="12.75" outlineLevel="3">
      <c r="A151" s="31" t="s">
        <v>335</v>
      </c>
      <c r="B151" s="31" t="s">
        <v>336</v>
      </c>
      <c r="C151" s="31">
        <v>78</v>
      </c>
      <c r="D151" s="32" t="s">
        <v>95</v>
      </c>
      <c r="E151" s="33">
        <v>1247000</v>
      </c>
      <c r="F151" s="33">
        <v>1258999</v>
      </c>
      <c r="G151" s="33">
        <v>1256664</v>
      </c>
      <c r="H151" s="34">
        <f t="shared" si="2"/>
        <v>0.9981453519820112</v>
      </c>
    </row>
    <row r="152" spans="1:8" s="29" customFormat="1" ht="12.75" outlineLevel="3">
      <c r="A152" s="31" t="s">
        <v>335</v>
      </c>
      <c r="B152" s="31" t="s">
        <v>336</v>
      </c>
      <c r="C152" s="31">
        <v>79</v>
      </c>
      <c r="D152" s="32" t="s">
        <v>96</v>
      </c>
      <c r="E152" s="33">
        <v>180800</v>
      </c>
      <c r="F152" s="33">
        <v>0</v>
      </c>
      <c r="G152" s="33">
        <v>0</v>
      </c>
      <c r="H152" s="34"/>
    </row>
    <row r="153" spans="1:8" s="29" customFormat="1" ht="12.75" outlineLevel="3">
      <c r="A153" s="31" t="s">
        <v>335</v>
      </c>
      <c r="B153" s="31" t="s">
        <v>336</v>
      </c>
      <c r="C153" s="31">
        <v>80</v>
      </c>
      <c r="D153" s="32" t="s">
        <v>97</v>
      </c>
      <c r="E153" s="33">
        <v>637000</v>
      </c>
      <c r="F153" s="33">
        <v>661339</v>
      </c>
      <c r="G153" s="33">
        <v>661163</v>
      </c>
      <c r="H153" s="34">
        <f t="shared" si="2"/>
        <v>0.9997338732480618</v>
      </c>
    </row>
    <row r="154" spans="1:8" s="29" customFormat="1" ht="12.75" outlineLevel="3">
      <c r="A154" s="31" t="s">
        <v>335</v>
      </c>
      <c r="B154" s="31" t="s">
        <v>336</v>
      </c>
      <c r="C154" s="31">
        <v>81</v>
      </c>
      <c r="D154" s="32" t="s">
        <v>98</v>
      </c>
      <c r="E154" s="33">
        <v>465000</v>
      </c>
      <c r="F154" s="33">
        <v>400421</v>
      </c>
      <c r="G154" s="33">
        <v>398048</v>
      </c>
      <c r="H154" s="34">
        <f t="shared" si="2"/>
        <v>0.9940737373913956</v>
      </c>
    </row>
    <row r="155" spans="1:8" s="29" customFormat="1" ht="12.75" outlineLevel="3">
      <c r="A155" s="31" t="s">
        <v>335</v>
      </c>
      <c r="B155" s="31" t="s">
        <v>336</v>
      </c>
      <c r="C155" s="31">
        <v>82</v>
      </c>
      <c r="D155" s="32" t="s">
        <v>99</v>
      </c>
      <c r="E155" s="33">
        <v>1549000</v>
      </c>
      <c r="F155" s="33">
        <v>1617180</v>
      </c>
      <c r="G155" s="33">
        <v>1609849</v>
      </c>
      <c r="H155" s="34">
        <f t="shared" si="2"/>
        <v>0.9954668002325034</v>
      </c>
    </row>
    <row r="156" spans="1:8" s="29" customFormat="1" ht="12.75" outlineLevel="3">
      <c r="A156" s="31" t="s">
        <v>335</v>
      </c>
      <c r="B156" s="31" t="s">
        <v>336</v>
      </c>
      <c r="C156" s="31">
        <v>83</v>
      </c>
      <c r="D156" s="32" t="s">
        <v>100</v>
      </c>
      <c r="E156" s="33">
        <v>234000</v>
      </c>
      <c r="F156" s="33">
        <v>0</v>
      </c>
      <c r="G156" s="33">
        <v>0</v>
      </c>
      <c r="H156" s="34"/>
    </row>
    <row r="157" spans="1:8" s="29" customFormat="1" ht="12.75" outlineLevel="3">
      <c r="A157" s="31" t="s">
        <v>335</v>
      </c>
      <c r="B157" s="31" t="s">
        <v>336</v>
      </c>
      <c r="C157" s="31">
        <v>84</v>
      </c>
      <c r="D157" s="32" t="s">
        <v>101</v>
      </c>
      <c r="E157" s="33">
        <v>3400000</v>
      </c>
      <c r="F157" s="33">
        <v>3853298</v>
      </c>
      <c r="G157" s="33">
        <v>3847786</v>
      </c>
      <c r="H157" s="34">
        <f t="shared" si="2"/>
        <v>0.9985695370563087</v>
      </c>
    </row>
    <row r="158" spans="1:8" s="29" customFormat="1" ht="12.75" outlineLevel="3">
      <c r="A158" s="31" t="s">
        <v>335</v>
      </c>
      <c r="B158" s="31" t="s">
        <v>336</v>
      </c>
      <c r="C158" s="31">
        <v>85</v>
      </c>
      <c r="D158" s="32" t="s">
        <v>102</v>
      </c>
      <c r="E158" s="33">
        <v>300400</v>
      </c>
      <c r="F158" s="33">
        <v>0</v>
      </c>
      <c r="G158" s="33">
        <v>0</v>
      </c>
      <c r="H158" s="34"/>
    </row>
    <row r="159" spans="1:8" s="29" customFormat="1" ht="12.75" outlineLevel="3">
      <c r="A159" s="31" t="s">
        <v>335</v>
      </c>
      <c r="B159" s="31" t="s">
        <v>336</v>
      </c>
      <c r="C159" s="31">
        <v>86</v>
      </c>
      <c r="D159" s="32" t="s">
        <v>103</v>
      </c>
      <c r="E159" s="33">
        <v>2047000</v>
      </c>
      <c r="F159" s="33">
        <v>2127919</v>
      </c>
      <c r="G159" s="33">
        <v>2120291</v>
      </c>
      <c r="H159" s="34">
        <f t="shared" si="2"/>
        <v>0.996415277085265</v>
      </c>
    </row>
    <row r="160" spans="1:8" s="29" customFormat="1" ht="12.75" outlineLevel="3">
      <c r="A160" s="31" t="s">
        <v>335</v>
      </c>
      <c r="B160" s="31" t="s">
        <v>336</v>
      </c>
      <c r="C160" s="31">
        <v>87</v>
      </c>
      <c r="D160" s="32" t="s">
        <v>104</v>
      </c>
      <c r="E160" s="33">
        <v>54200</v>
      </c>
      <c r="F160" s="33">
        <v>0</v>
      </c>
      <c r="G160" s="33">
        <v>0</v>
      </c>
      <c r="H160" s="34"/>
    </row>
    <row r="161" spans="1:8" s="29" customFormat="1" ht="12.75" outlineLevel="3">
      <c r="A161" s="31" t="s">
        <v>335</v>
      </c>
      <c r="B161" s="31" t="s">
        <v>336</v>
      </c>
      <c r="C161" s="31">
        <v>88</v>
      </c>
      <c r="D161" s="32" t="s">
        <v>105</v>
      </c>
      <c r="E161" s="33">
        <v>60000</v>
      </c>
      <c r="F161" s="33">
        <v>73115</v>
      </c>
      <c r="G161" s="33">
        <v>73110</v>
      </c>
      <c r="H161" s="34">
        <f t="shared" si="2"/>
        <v>0.9999316145797716</v>
      </c>
    </row>
    <row r="162" spans="1:8" s="29" customFormat="1" ht="12.75" outlineLevel="3">
      <c r="A162" s="31" t="s">
        <v>335</v>
      </c>
      <c r="B162" s="31" t="s">
        <v>336</v>
      </c>
      <c r="C162" s="31">
        <v>89</v>
      </c>
      <c r="D162" s="32" t="s">
        <v>106</v>
      </c>
      <c r="E162" s="33">
        <v>30000</v>
      </c>
      <c r="F162" s="33">
        <v>0</v>
      </c>
      <c r="G162" s="33">
        <v>0</v>
      </c>
      <c r="H162" s="34"/>
    </row>
    <row r="163" spans="1:8" s="29" customFormat="1" ht="12.75" outlineLevel="3">
      <c r="A163" s="31" t="s">
        <v>335</v>
      </c>
      <c r="B163" s="31" t="s">
        <v>336</v>
      </c>
      <c r="C163" s="31">
        <v>90</v>
      </c>
      <c r="D163" s="32" t="s">
        <v>107</v>
      </c>
      <c r="E163" s="33">
        <v>35000</v>
      </c>
      <c r="F163" s="33">
        <v>35000</v>
      </c>
      <c r="G163" s="33">
        <v>35000</v>
      </c>
      <c r="H163" s="34">
        <f t="shared" si="2"/>
        <v>1</v>
      </c>
    </row>
    <row r="164" spans="1:8" s="29" customFormat="1" ht="12.75" outlineLevel="3">
      <c r="A164" s="31" t="s">
        <v>335</v>
      </c>
      <c r="B164" s="31" t="s">
        <v>336</v>
      </c>
      <c r="C164" s="31">
        <v>91</v>
      </c>
      <c r="D164" s="32" t="s">
        <v>108</v>
      </c>
      <c r="E164" s="33">
        <v>1155000</v>
      </c>
      <c r="F164" s="33">
        <v>1196980</v>
      </c>
      <c r="G164" s="33">
        <v>1196980</v>
      </c>
      <c r="H164" s="34">
        <f t="shared" si="2"/>
        <v>1</v>
      </c>
    </row>
    <row r="165" spans="1:8" s="29" customFormat="1" ht="12.75" outlineLevel="3">
      <c r="A165" s="31" t="s">
        <v>335</v>
      </c>
      <c r="B165" s="31" t="s">
        <v>336</v>
      </c>
      <c r="C165" s="31">
        <v>92</v>
      </c>
      <c r="D165" s="32" t="s">
        <v>109</v>
      </c>
      <c r="E165" s="33">
        <v>123000</v>
      </c>
      <c r="F165" s="33">
        <v>0</v>
      </c>
      <c r="G165" s="33">
        <v>0</v>
      </c>
      <c r="H165" s="34"/>
    </row>
    <row r="166" spans="1:8" s="29" customFormat="1" ht="12.75" outlineLevel="3">
      <c r="A166" s="31" t="s">
        <v>335</v>
      </c>
      <c r="B166" s="31" t="s">
        <v>336</v>
      </c>
      <c r="C166" s="31">
        <v>93</v>
      </c>
      <c r="D166" s="32" t="s">
        <v>110</v>
      </c>
      <c r="E166" s="33">
        <v>670000</v>
      </c>
      <c r="F166" s="33">
        <v>367742</v>
      </c>
      <c r="G166" s="33">
        <v>364113</v>
      </c>
      <c r="H166" s="34">
        <f t="shared" si="2"/>
        <v>0.9901316683979529</v>
      </c>
    </row>
    <row r="167" spans="1:8" s="29" customFormat="1" ht="25.5" outlineLevel="3">
      <c r="A167" s="31" t="s">
        <v>335</v>
      </c>
      <c r="B167" s="31" t="s">
        <v>336</v>
      </c>
      <c r="C167" s="31">
        <v>94</v>
      </c>
      <c r="D167" s="32" t="s">
        <v>111</v>
      </c>
      <c r="E167" s="33">
        <v>150000</v>
      </c>
      <c r="F167" s="33">
        <v>168954</v>
      </c>
      <c r="G167" s="33">
        <v>168954</v>
      </c>
      <c r="H167" s="34">
        <f t="shared" si="2"/>
        <v>1</v>
      </c>
    </row>
    <row r="168" spans="1:8" s="29" customFormat="1" ht="12.75" outlineLevel="3">
      <c r="A168" s="31" t="s">
        <v>335</v>
      </c>
      <c r="B168" s="31" t="s">
        <v>336</v>
      </c>
      <c r="C168" s="31">
        <v>95</v>
      </c>
      <c r="D168" s="32" t="s">
        <v>112</v>
      </c>
      <c r="E168" s="33">
        <v>17000</v>
      </c>
      <c r="F168" s="33">
        <v>17000</v>
      </c>
      <c r="G168" s="33">
        <v>17000</v>
      </c>
      <c r="H168" s="34">
        <f t="shared" si="2"/>
        <v>1</v>
      </c>
    </row>
    <row r="169" spans="1:8" s="29" customFormat="1" ht="12.75" outlineLevel="3">
      <c r="A169" s="31" t="s">
        <v>335</v>
      </c>
      <c r="B169" s="31" t="s">
        <v>336</v>
      </c>
      <c r="C169" s="31">
        <v>96</v>
      </c>
      <c r="D169" s="32" t="s">
        <v>113</v>
      </c>
      <c r="E169" s="33">
        <v>23000</v>
      </c>
      <c r="F169" s="33">
        <v>19739</v>
      </c>
      <c r="G169" s="33">
        <v>19739</v>
      </c>
      <c r="H169" s="34">
        <f t="shared" si="2"/>
        <v>1</v>
      </c>
    </row>
    <row r="170" spans="1:8" s="29" customFormat="1" ht="12.75" outlineLevel="3">
      <c r="A170" s="31" t="s">
        <v>335</v>
      </c>
      <c r="B170" s="31" t="s">
        <v>336</v>
      </c>
      <c r="C170" s="31">
        <v>97</v>
      </c>
      <c r="D170" s="32" t="s">
        <v>114</v>
      </c>
      <c r="E170" s="33">
        <v>350000</v>
      </c>
      <c r="F170" s="33">
        <v>350000</v>
      </c>
      <c r="G170" s="33">
        <v>350000</v>
      </c>
      <c r="H170" s="34">
        <f t="shared" si="2"/>
        <v>1</v>
      </c>
    </row>
    <row r="171" spans="1:8" s="29" customFormat="1" ht="12.75" outlineLevel="3">
      <c r="A171" s="31" t="s">
        <v>335</v>
      </c>
      <c r="B171" s="31" t="s">
        <v>336</v>
      </c>
      <c r="C171" s="31">
        <v>98</v>
      </c>
      <c r="D171" s="32" t="s">
        <v>115</v>
      </c>
      <c r="E171" s="33">
        <v>1000000</v>
      </c>
      <c r="F171" s="33">
        <v>0</v>
      </c>
      <c r="G171" s="33">
        <v>0</v>
      </c>
      <c r="H171" s="34"/>
    </row>
    <row r="172" spans="1:8" s="29" customFormat="1" ht="25.5" outlineLevel="3">
      <c r="A172" s="31" t="s">
        <v>335</v>
      </c>
      <c r="B172" s="31" t="s">
        <v>336</v>
      </c>
      <c r="C172" s="31">
        <v>99</v>
      </c>
      <c r="D172" s="32" t="s">
        <v>116</v>
      </c>
      <c r="E172" s="33">
        <v>600000</v>
      </c>
      <c r="F172" s="33">
        <v>15348</v>
      </c>
      <c r="G172" s="33">
        <v>0</v>
      </c>
      <c r="H172" s="34">
        <f t="shared" si="2"/>
        <v>0</v>
      </c>
    </row>
    <row r="173" spans="1:8" s="29" customFormat="1" ht="51" outlineLevel="3">
      <c r="A173" s="31" t="s">
        <v>335</v>
      </c>
      <c r="B173" s="31" t="s">
        <v>336</v>
      </c>
      <c r="C173" s="31">
        <v>100</v>
      </c>
      <c r="D173" s="32" t="s">
        <v>517</v>
      </c>
      <c r="E173" s="33">
        <v>800500</v>
      </c>
      <c r="F173" s="33">
        <v>1076500</v>
      </c>
      <c r="G173" s="33">
        <v>911871</v>
      </c>
      <c r="H173" s="34">
        <f t="shared" si="2"/>
        <v>0.8470701346957733</v>
      </c>
    </row>
    <row r="174" spans="1:8" s="29" customFormat="1" ht="12.75" outlineLevel="3">
      <c r="A174" s="31" t="s">
        <v>335</v>
      </c>
      <c r="B174" s="31" t="s">
        <v>336</v>
      </c>
      <c r="C174" s="31">
        <v>101</v>
      </c>
      <c r="D174" s="32" t="s">
        <v>117</v>
      </c>
      <c r="E174" s="33">
        <v>683000</v>
      </c>
      <c r="F174" s="33">
        <v>762093</v>
      </c>
      <c r="G174" s="33">
        <v>758244</v>
      </c>
      <c r="H174" s="34">
        <f t="shared" si="2"/>
        <v>0.9949494353051399</v>
      </c>
    </row>
    <row r="175" spans="1:8" s="29" customFormat="1" ht="12.75" outlineLevel="3">
      <c r="A175" s="31" t="s">
        <v>335</v>
      </c>
      <c r="B175" s="31" t="s">
        <v>336</v>
      </c>
      <c r="C175" s="31">
        <v>102</v>
      </c>
      <c r="D175" s="32" t="s">
        <v>118</v>
      </c>
      <c r="E175" s="33">
        <v>767000</v>
      </c>
      <c r="F175" s="33">
        <v>800284</v>
      </c>
      <c r="G175" s="33">
        <v>797802</v>
      </c>
      <c r="H175" s="34">
        <f t="shared" si="2"/>
        <v>0.9968986009966462</v>
      </c>
    </row>
    <row r="176" spans="1:8" s="29" customFormat="1" ht="12.75" outlineLevel="3">
      <c r="A176" s="31" t="s">
        <v>335</v>
      </c>
      <c r="B176" s="31" t="s">
        <v>336</v>
      </c>
      <c r="C176" s="31">
        <v>103</v>
      </c>
      <c r="D176" s="32" t="s">
        <v>119</v>
      </c>
      <c r="E176" s="33">
        <v>707000</v>
      </c>
      <c r="F176" s="33">
        <v>829479</v>
      </c>
      <c r="G176" s="33">
        <v>827630</v>
      </c>
      <c r="H176" s="34">
        <f t="shared" si="2"/>
        <v>0.9977708899200582</v>
      </c>
    </row>
    <row r="177" spans="1:8" s="29" customFormat="1" ht="25.5" outlineLevel="3">
      <c r="A177" s="31" t="s">
        <v>335</v>
      </c>
      <c r="B177" s="31" t="s">
        <v>336</v>
      </c>
      <c r="C177" s="31">
        <v>273</v>
      </c>
      <c r="D177" s="32" t="s">
        <v>120</v>
      </c>
      <c r="E177" s="33"/>
      <c r="F177" s="33">
        <v>15100</v>
      </c>
      <c r="G177" s="33">
        <v>15075</v>
      </c>
      <c r="H177" s="34">
        <f t="shared" si="2"/>
        <v>0.9983443708609272</v>
      </c>
    </row>
    <row r="178" spans="1:8" s="29" customFormat="1" ht="51" outlineLevel="3">
      <c r="A178" s="31" t="s">
        <v>335</v>
      </c>
      <c r="B178" s="31" t="s">
        <v>336</v>
      </c>
      <c r="C178" s="31">
        <v>282</v>
      </c>
      <c r="D178" s="32" t="s">
        <v>518</v>
      </c>
      <c r="E178" s="33"/>
      <c r="F178" s="33">
        <v>591860</v>
      </c>
      <c r="G178" s="33">
        <v>591860</v>
      </c>
      <c r="H178" s="34">
        <f t="shared" si="2"/>
        <v>1</v>
      </c>
    </row>
    <row r="179" spans="1:8" s="29" customFormat="1" ht="25.5" outlineLevel="3">
      <c r="A179" s="31" t="s">
        <v>335</v>
      </c>
      <c r="B179" s="31" t="s">
        <v>336</v>
      </c>
      <c r="C179" s="31">
        <v>311</v>
      </c>
      <c r="D179" s="32" t="s">
        <v>121</v>
      </c>
      <c r="E179" s="33"/>
      <c r="F179" s="33">
        <v>44200</v>
      </c>
      <c r="G179" s="33">
        <v>4200</v>
      </c>
      <c r="H179" s="34">
        <f t="shared" si="2"/>
        <v>0.09502262443438914</v>
      </c>
    </row>
    <row r="180" spans="1:8" s="29" customFormat="1" ht="12.75" outlineLevel="3">
      <c r="A180" s="31" t="s">
        <v>335</v>
      </c>
      <c r="B180" s="31" t="s">
        <v>336</v>
      </c>
      <c r="C180" s="31">
        <v>330</v>
      </c>
      <c r="D180" s="32" t="s">
        <v>122</v>
      </c>
      <c r="E180" s="33"/>
      <c r="F180" s="33">
        <v>23000</v>
      </c>
      <c r="G180" s="33">
        <v>22570</v>
      </c>
      <c r="H180" s="34">
        <f t="shared" si="2"/>
        <v>0.981304347826087</v>
      </c>
    </row>
    <row r="181" spans="1:8" s="23" customFormat="1" ht="12.75" outlineLevel="2">
      <c r="A181" s="35"/>
      <c r="B181" s="35" t="s">
        <v>454</v>
      </c>
      <c r="C181" s="35"/>
      <c r="D181" s="37"/>
      <c r="E181" s="38">
        <f>SUBTOTAL(9,E182:E182)</f>
        <v>30000</v>
      </c>
      <c r="F181" s="38">
        <f>SUBTOTAL(9,F182:F182)</f>
        <v>0</v>
      </c>
      <c r="G181" s="38">
        <f>SUBTOTAL(9,G182:G182)</f>
        <v>0</v>
      </c>
      <c r="H181" s="39"/>
    </row>
    <row r="182" spans="1:8" s="29" customFormat="1" ht="12.75" outlineLevel="3">
      <c r="A182" s="25" t="s">
        <v>335</v>
      </c>
      <c r="B182" s="25" t="s">
        <v>337</v>
      </c>
      <c r="C182" s="25">
        <v>104</v>
      </c>
      <c r="D182" s="26" t="s">
        <v>123</v>
      </c>
      <c r="E182" s="27">
        <v>30000</v>
      </c>
      <c r="F182" s="27">
        <v>0</v>
      </c>
      <c r="G182" s="27">
        <v>0</v>
      </c>
      <c r="H182" s="28"/>
    </row>
    <row r="183" spans="1:8" s="23" customFormat="1" ht="12.75" outlineLevel="2">
      <c r="A183" s="35"/>
      <c r="B183" s="35" t="s">
        <v>453</v>
      </c>
      <c r="C183" s="35"/>
      <c r="D183" s="37"/>
      <c r="E183" s="38">
        <f>SUBTOTAL(9,E184:E210)</f>
        <v>10004800</v>
      </c>
      <c r="F183" s="38">
        <f>SUBTOTAL(9,F184:F210)</f>
        <v>12350212</v>
      </c>
      <c r="G183" s="38">
        <f>SUBTOTAL(9,G184:G210)</f>
        <v>11917821</v>
      </c>
      <c r="H183" s="39">
        <f t="shared" si="2"/>
        <v>0.9649891839913355</v>
      </c>
    </row>
    <row r="184" spans="1:8" s="29" customFormat="1" ht="12.75" outlineLevel="3">
      <c r="A184" s="25" t="s">
        <v>335</v>
      </c>
      <c r="B184" s="25" t="s">
        <v>338</v>
      </c>
      <c r="C184" s="25">
        <v>105</v>
      </c>
      <c r="D184" s="26" t="s">
        <v>124</v>
      </c>
      <c r="E184" s="27">
        <v>655000</v>
      </c>
      <c r="F184" s="27">
        <v>711358</v>
      </c>
      <c r="G184" s="27">
        <v>703329</v>
      </c>
      <c r="H184" s="28">
        <f t="shared" si="2"/>
        <v>0.9887131374076062</v>
      </c>
    </row>
    <row r="185" spans="1:8" s="29" customFormat="1" ht="12.75" outlineLevel="3">
      <c r="A185" s="31" t="s">
        <v>335</v>
      </c>
      <c r="B185" s="31" t="s">
        <v>338</v>
      </c>
      <c r="C185" s="31">
        <v>106</v>
      </c>
      <c r="D185" s="32" t="s">
        <v>125</v>
      </c>
      <c r="E185" s="33">
        <v>320000</v>
      </c>
      <c r="F185" s="33">
        <v>367984</v>
      </c>
      <c r="G185" s="33">
        <v>366881</v>
      </c>
      <c r="H185" s="34">
        <f t="shared" si="2"/>
        <v>0.997002587069003</v>
      </c>
    </row>
    <row r="186" spans="1:8" s="29" customFormat="1" ht="12.75" outlineLevel="3">
      <c r="A186" s="31" t="s">
        <v>335</v>
      </c>
      <c r="B186" s="31" t="s">
        <v>338</v>
      </c>
      <c r="C186" s="31">
        <v>107</v>
      </c>
      <c r="D186" s="32" t="s">
        <v>126</v>
      </c>
      <c r="E186" s="33">
        <v>788000</v>
      </c>
      <c r="F186" s="33">
        <v>892139</v>
      </c>
      <c r="G186" s="33">
        <v>885287</v>
      </c>
      <c r="H186" s="34">
        <f t="shared" si="2"/>
        <v>0.9923195824865856</v>
      </c>
    </row>
    <row r="187" spans="1:8" s="29" customFormat="1" ht="12.75" outlineLevel="3">
      <c r="A187" s="31" t="s">
        <v>335</v>
      </c>
      <c r="B187" s="31" t="s">
        <v>338</v>
      </c>
      <c r="C187" s="31">
        <v>108</v>
      </c>
      <c r="D187" s="32" t="s">
        <v>127</v>
      </c>
      <c r="E187" s="33">
        <v>788000</v>
      </c>
      <c r="F187" s="33">
        <v>1050212</v>
      </c>
      <c r="G187" s="33">
        <v>1045231</v>
      </c>
      <c r="H187" s="34">
        <f t="shared" si="2"/>
        <v>0.995257148080578</v>
      </c>
    </row>
    <row r="188" spans="1:8" s="29" customFormat="1" ht="12.75" outlineLevel="3">
      <c r="A188" s="31" t="s">
        <v>335</v>
      </c>
      <c r="B188" s="31" t="s">
        <v>338</v>
      </c>
      <c r="C188" s="31">
        <v>109</v>
      </c>
      <c r="D188" s="32" t="s">
        <v>128</v>
      </c>
      <c r="E188" s="33">
        <v>496600</v>
      </c>
      <c r="F188" s="33">
        <v>628487</v>
      </c>
      <c r="G188" s="33">
        <v>626295</v>
      </c>
      <c r="H188" s="34">
        <f t="shared" si="2"/>
        <v>0.9965122588056714</v>
      </c>
    </row>
    <row r="189" spans="1:8" s="29" customFormat="1" ht="12.75" outlineLevel="3">
      <c r="A189" s="31" t="s">
        <v>335</v>
      </c>
      <c r="B189" s="31" t="s">
        <v>338</v>
      </c>
      <c r="C189" s="31">
        <v>110</v>
      </c>
      <c r="D189" s="32" t="s">
        <v>129</v>
      </c>
      <c r="E189" s="33">
        <v>960000</v>
      </c>
      <c r="F189" s="33">
        <v>1179270</v>
      </c>
      <c r="G189" s="33">
        <v>1178376</v>
      </c>
      <c r="H189" s="34">
        <f t="shared" si="2"/>
        <v>0.9992419038896945</v>
      </c>
    </row>
    <row r="190" spans="1:8" s="29" customFormat="1" ht="12.75" outlineLevel="3">
      <c r="A190" s="31" t="s">
        <v>335</v>
      </c>
      <c r="B190" s="31" t="s">
        <v>338</v>
      </c>
      <c r="C190" s="31">
        <v>111</v>
      </c>
      <c r="D190" s="32" t="s">
        <v>130</v>
      </c>
      <c r="E190" s="33">
        <v>639000</v>
      </c>
      <c r="F190" s="33">
        <v>769098</v>
      </c>
      <c r="G190" s="33">
        <v>767534</v>
      </c>
      <c r="H190" s="34">
        <f t="shared" si="2"/>
        <v>0.9979664490090989</v>
      </c>
    </row>
    <row r="191" spans="1:8" s="29" customFormat="1" ht="12.75" outlineLevel="3">
      <c r="A191" s="31" t="s">
        <v>335</v>
      </c>
      <c r="B191" s="31" t="s">
        <v>338</v>
      </c>
      <c r="C191" s="31">
        <v>112</v>
      </c>
      <c r="D191" s="32" t="s">
        <v>131</v>
      </c>
      <c r="E191" s="33">
        <v>603000</v>
      </c>
      <c r="F191" s="33">
        <v>733617</v>
      </c>
      <c r="G191" s="33">
        <v>733252</v>
      </c>
      <c r="H191" s="34">
        <f t="shared" si="2"/>
        <v>0.9995024651827861</v>
      </c>
    </row>
    <row r="192" spans="1:8" s="29" customFormat="1" ht="12.75" outlineLevel="3">
      <c r="A192" s="31" t="s">
        <v>335</v>
      </c>
      <c r="B192" s="31" t="s">
        <v>338</v>
      </c>
      <c r="C192" s="31">
        <v>113</v>
      </c>
      <c r="D192" s="32" t="s">
        <v>132</v>
      </c>
      <c r="E192" s="33">
        <v>300000</v>
      </c>
      <c r="F192" s="33">
        <v>374381</v>
      </c>
      <c r="G192" s="33">
        <v>371130</v>
      </c>
      <c r="H192" s="34">
        <f t="shared" si="2"/>
        <v>0.9913163328267193</v>
      </c>
    </row>
    <row r="193" spans="1:8" s="29" customFormat="1" ht="12.75" outlineLevel="3">
      <c r="A193" s="31" t="s">
        <v>335</v>
      </c>
      <c r="B193" s="31" t="s">
        <v>338</v>
      </c>
      <c r="C193" s="31">
        <v>114</v>
      </c>
      <c r="D193" s="32" t="s">
        <v>133</v>
      </c>
      <c r="E193" s="33">
        <v>596000</v>
      </c>
      <c r="F193" s="33">
        <v>627337</v>
      </c>
      <c r="G193" s="33">
        <v>624007</v>
      </c>
      <c r="H193" s="34">
        <f t="shared" si="2"/>
        <v>0.994691848241057</v>
      </c>
    </row>
    <row r="194" spans="1:8" s="29" customFormat="1" ht="12.75" outlineLevel="3">
      <c r="A194" s="31" t="s">
        <v>335</v>
      </c>
      <c r="B194" s="31" t="s">
        <v>338</v>
      </c>
      <c r="C194" s="31">
        <v>115</v>
      </c>
      <c r="D194" s="32" t="s">
        <v>134</v>
      </c>
      <c r="E194" s="33">
        <v>642000</v>
      </c>
      <c r="F194" s="33">
        <v>720498</v>
      </c>
      <c r="G194" s="33">
        <v>719561</v>
      </c>
      <c r="H194" s="34">
        <f t="shared" si="2"/>
        <v>0.9986995106162682</v>
      </c>
    </row>
    <row r="195" spans="1:8" s="29" customFormat="1" ht="12.75" outlineLevel="3">
      <c r="A195" s="31" t="s">
        <v>335</v>
      </c>
      <c r="B195" s="31" t="s">
        <v>338</v>
      </c>
      <c r="C195" s="31">
        <v>116</v>
      </c>
      <c r="D195" s="32" t="s">
        <v>135</v>
      </c>
      <c r="E195" s="33">
        <v>752000</v>
      </c>
      <c r="F195" s="33">
        <v>906769</v>
      </c>
      <c r="G195" s="33">
        <v>906240</v>
      </c>
      <c r="H195" s="34">
        <f aca="true" t="shared" si="3" ref="H195:H257">G195/F195</f>
        <v>0.9994166099635078</v>
      </c>
    </row>
    <row r="196" spans="1:8" s="29" customFormat="1" ht="12.75" outlineLevel="3">
      <c r="A196" s="31" t="s">
        <v>335</v>
      </c>
      <c r="B196" s="31" t="s">
        <v>338</v>
      </c>
      <c r="C196" s="31">
        <v>117</v>
      </c>
      <c r="D196" s="32" t="s">
        <v>136</v>
      </c>
      <c r="E196" s="33">
        <v>45000</v>
      </c>
      <c r="F196" s="33">
        <v>55000</v>
      </c>
      <c r="G196" s="33">
        <v>54241</v>
      </c>
      <c r="H196" s="34">
        <f t="shared" si="3"/>
        <v>0.9862</v>
      </c>
    </row>
    <row r="197" spans="1:8" s="29" customFormat="1" ht="25.5" outlineLevel="3">
      <c r="A197" s="31" t="s">
        <v>335</v>
      </c>
      <c r="B197" s="31" t="s">
        <v>338</v>
      </c>
      <c r="C197" s="31">
        <v>118</v>
      </c>
      <c r="D197" s="32" t="s">
        <v>137</v>
      </c>
      <c r="E197" s="33">
        <v>120000</v>
      </c>
      <c r="F197" s="33">
        <v>111811</v>
      </c>
      <c r="G197" s="33">
        <v>111811</v>
      </c>
      <c r="H197" s="34">
        <f t="shared" si="3"/>
        <v>1</v>
      </c>
    </row>
    <row r="198" spans="1:8" s="29" customFormat="1" ht="12.75" outlineLevel="3">
      <c r="A198" s="31" t="s">
        <v>335</v>
      </c>
      <c r="B198" s="31" t="s">
        <v>338</v>
      </c>
      <c r="C198" s="31">
        <v>119</v>
      </c>
      <c r="D198" s="32" t="s">
        <v>138</v>
      </c>
      <c r="E198" s="33">
        <v>480000</v>
      </c>
      <c r="F198" s="33">
        <v>186312</v>
      </c>
      <c r="G198" s="33">
        <v>182641</v>
      </c>
      <c r="H198" s="34">
        <f t="shared" si="3"/>
        <v>0.9802964919060501</v>
      </c>
    </row>
    <row r="199" spans="1:8" s="29" customFormat="1" ht="25.5" outlineLevel="3">
      <c r="A199" s="31" t="s">
        <v>335</v>
      </c>
      <c r="B199" s="31" t="s">
        <v>338</v>
      </c>
      <c r="C199" s="31">
        <v>120</v>
      </c>
      <c r="D199" s="32" t="s">
        <v>139</v>
      </c>
      <c r="E199" s="33">
        <v>255000</v>
      </c>
      <c r="F199" s="33">
        <v>237491</v>
      </c>
      <c r="G199" s="33">
        <v>237490</v>
      </c>
      <c r="H199" s="34">
        <f t="shared" si="3"/>
        <v>0.9999957893141214</v>
      </c>
    </row>
    <row r="200" spans="1:8" s="29" customFormat="1" ht="12.75" outlineLevel="3">
      <c r="A200" s="31" t="s">
        <v>335</v>
      </c>
      <c r="B200" s="31" t="s">
        <v>338</v>
      </c>
      <c r="C200" s="31">
        <v>121</v>
      </c>
      <c r="D200" s="32" t="s">
        <v>140</v>
      </c>
      <c r="E200" s="33">
        <v>75000</v>
      </c>
      <c r="F200" s="33">
        <v>46423</v>
      </c>
      <c r="G200" s="33">
        <v>46423</v>
      </c>
      <c r="H200" s="34">
        <f t="shared" si="3"/>
        <v>1</v>
      </c>
    </row>
    <row r="201" spans="1:8" s="29" customFormat="1" ht="12.75" outlineLevel="3">
      <c r="A201" s="31" t="s">
        <v>335</v>
      </c>
      <c r="B201" s="31" t="s">
        <v>338</v>
      </c>
      <c r="C201" s="31">
        <v>122</v>
      </c>
      <c r="D201" s="32" t="s">
        <v>141</v>
      </c>
      <c r="E201" s="33">
        <v>10000</v>
      </c>
      <c r="F201" s="33">
        <v>10000</v>
      </c>
      <c r="G201" s="33">
        <v>10000</v>
      </c>
      <c r="H201" s="34">
        <f t="shared" si="3"/>
        <v>1</v>
      </c>
    </row>
    <row r="202" spans="1:8" s="29" customFormat="1" ht="12.75" outlineLevel="3">
      <c r="A202" s="31" t="s">
        <v>335</v>
      </c>
      <c r="B202" s="31" t="s">
        <v>338</v>
      </c>
      <c r="C202" s="31">
        <v>123</v>
      </c>
      <c r="D202" s="32" t="s">
        <v>142</v>
      </c>
      <c r="E202" s="33">
        <v>285000</v>
      </c>
      <c r="F202" s="33">
        <v>245980</v>
      </c>
      <c r="G202" s="33">
        <v>240180</v>
      </c>
      <c r="H202" s="34">
        <f t="shared" si="3"/>
        <v>0.9764208472233515</v>
      </c>
    </row>
    <row r="203" spans="1:8" s="29" customFormat="1" ht="25.5" outlineLevel="3">
      <c r="A203" s="31" t="s">
        <v>335</v>
      </c>
      <c r="B203" s="31" t="s">
        <v>338</v>
      </c>
      <c r="C203" s="31">
        <v>124</v>
      </c>
      <c r="D203" s="32" t="s">
        <v>143</v>
      </c>
      <c r="E203" s="33">
        <v>230000</v>
      </c>
      <c r="F203" s="33">
        <v>40319</v>
      </c>
      <c r="G203" s="33">
        <v>0</v>
      </c>
      <c r="H203" s="34">
        <f t="shared" si="3"/>
        <v>0</v>
      </c>
    </row>
    <row r="204" spans="1:8" s="29" customFormat="1" ht="25.5" outlineLevel="3">
      <c r="A204" s="31" t="s">
        <v>335</v>
      </c>
      <c r="B204" s="31" t="s">
        <v>338</v>
      </c>
      <c r="C204" s="31">
        <v>125</v>
      </c>
      <c r="D204" s="32" t="s">
        <v>519</v>
      </c>
      <c r="E204" s="33">
        <v>13000</v>
      </c>
      <c r="F204" s="33">
        <v>13000</v>
      </c>
      <c r="G204" s="33">
        <v>13000</v>
      </c>
      <c r="H204" s="34">
        <f t="shared" si="3"/>
        <v>1</v>
      </c>
    </row>
    <row r="205" spans="1:8" s="29" customFormat="1" ht="12.75" outlineLevel="3">
      <c r="A205" s="31" t="s">
        <v>335</v>
      </c>
      <c r="B205" s="31" t="s">
        <v>338</v>
      </c>
      <c r="C205" s="31">
        <v>126</v>
      </c>
      <c r="D205" s="32" t="s">
        <v>144</v>
      </c>
      <c r="E205" s="33">
        <v>305000</v>
      </c>
      <c r="F205" s="33">
        <v>384504</v>
      </c>
      <c r="G205" s="33">
        <v>383314</v>
      </c>
      <c r="H205" s="34">
        <f t="shared" si="3"/>
        <v>0.9969051037180368</v>
      </c>
    </row>
    <row r="206" spans="1:8" s="29" customFormat="1" ht="12.75" outlineLevel="3">
      <c r="A206" s="31" t="s">
        <v>335</v>
      </c>
      <c r="B206" s="31" t="s">
        <v>338</v>
      </c>
      <c r="C206" s="31">
        <v>127</v>
      </c>
      <c r="D206" s="32" t="s">
        <v>145</v>
      </c>
      <c r="E206" s="33">
        <v>305000</v>
      </c>
      <c r="F206" s="33">
        <v>350114</v>
      </c>
      <c r="G206" s="33">
        <v>349309</v>
      </c>
      <c r="H206" s="34">
        <f t="shared" si="3"/>
        <v>0.99770074889893</v>
      </c>
    </row>
    <row r="207" spans="1:8" s="29" customFormat="1" ht="12.75" outlineLevel="3">
      <c r="A207" s="31" t="s">
        <v>335</v>
      </c>
      <c r="B207" s="31" t="s">
        <v>338</v>
      </c>
      <c r="C207" s="31">
        <v>128</v>
      </c>
      <c r="D207" s="32" t="s">
        <v>146</v>
      </c>
      <c r="E207" s="33">
        <v>342200</v>
      </c>
      <c r="F207" s="33">
        <v>504146</v>
      </c>
      <c r="G207" s="33">
        <v>500882</v>
      </c>
      <c r="H207" s="34">
        <f t="shared" si="3"/>
        <v>0.9935256850198156</v>
      </c>
    </row>
    <row r="208" spans="1:8" s="29" customFormat="1" ht="25.5" outlineLevel="3">
      <c r="A208" s="31" t="s">
        <v>335</v>
      </c>
      <c r="B208" s="31" t="s">
        <v>338</v>
      </c>
      <c r="C208" s="31">
        <v>263</v>
      </c>
      <c r="D208" s="32" t="s">
        <v>495</v>
      </c>
      <c r="E208" s="33"/>
      <c r="F208" s="33">
        <v>784000</v>
      </c>
      <c r="G208" s="33">
        <v>617350</v>
      </c>
      <c r="H208" s="34">
        <f t="shared" si="3"/>
        <v>0.7874362244897959</v>
      </c>
    </row>
    <row r="209" spans="1:8" s="29" customFormat="1" ht="25.5" outlineLevel="3">
      <c r="A209" s="31" t="s">
        <v>335</v>
      </c>
      <c r="B209" s="31" t="s">
        <v>338</v>
      </c>
      <c r="C209" s="31">
        <v>302</v>
      </c>
      <c r="D209" s="32" t="s">
        <v>496</v>
      </c>
      <c r="E209" s="33"/>
      <c r="F209" s="33">
        <v>382120</v>
      </c>
      <c r="G209" s="33">
        <v>206277</v>
      </c>
      <c r="H209" s="34">
        <f t="shared" si="3"/>
        <v>0.5398225688265467</v>
      </c>
    </row>
    <row r="210" spans="1:8" s="29" customFormat="1" ht="12.75" outlineLevel="3">
      <c r="A210" s="31" t="s">
        <v>335</v>
      </c>
      <c r="B210" s="31" t="s">
        <v>338</v>
      </c>
      <c r="C210" s="31">
        <v>322</v>
      </c>
      <c r="D210" s="32" t="s">
        <v>147</v>
      </c>
      <c r="E210" s="33"/>
      <c r="F210" s="33">
        <v>37842</v>
      </c>
      <c r="G210" s="33">
        <v>37780</v>
      </c>
      <c r="H210" s="34">
        <f t="shared" si="3"/>
        <v>0.9983616087944612</v>
      </c>
    </row>
    <row r="211" spans="1:8" s="23" customFormat="1" ht="12.75" outlineLevel="2">
      <c r="A211" s="35"/>
      <c r="B211" s="35" t="s">
        <v>452</v>
      </c>
      <c r="C211" s="35"/>
      <c r="D211" s="37"/>
      <c r="E211" s="38">
        <f>SUBTOTAL(9,E212:E214)</f>
        <v>702600</v>
      </c>
      <c r="F211" s="38">
        <f>SUBTOTAL(9,F212:F214)</f>
        <v>856124</v>
      </c>
      <c r="G211" s="38">
        <f>SUBTOTAL(9,G212:G214)</f>
        <v>855797</v>
      </c>
      <c r="H211" s="39">
        <f t="shared" si="3"/>
        <v>0.999618045983993</v>
      </c>
    </row>
    <row r="212" spans="1:8" s="29" customFormat="1" ht="12.75" outlineLevel="3">
      <c r="A212" s="25" t="s">
        <v>335</v>
      </c>
      <c r="B212" s="25" t="s">
        <v>339</v>
      </c>
      <c r="C212" s="25">
        <v>119</v>
      </c>
      <c r="D212" s="26" t="s">
        <v>138</v>
      </c>
      <c r="E212" s="27"/>
      <c r="F212" s="27">
        <v>11318</v>
      </c>
      <c r="G212" s="27">
        <v>11318</v>
      </c>
      <c r="H212" s="28">
        <f t="shared" si="3"/>
        <v>1</v>
      </c>
    </row>
    <row r="213" spans="1:8" s="29" customFormat="1" ht="12.75" outlineLevel="3">
      <c r="A213" s="31" t="s">
        <v>335</v>
      </c>
      <c r="B213" s="31" t="s">
        <v>339</v>
      </c>
      <c r="C213" s="31">
        <v>121</v>
      </c>
      <c r="D213" s="32" t="s">
        <v>140</v>
      </c>
      <c r="E213" s="33"/>
      <c r="F213" s="33">
        <v>2429</v>
      </c>
      <c r="G213" s="33">
        <v>2429</v>
      </c>
      <c r="H213" s="34">
        <f t="shared" si="3"/>
        <v>1</v>
      </c>
    </row>
    <row r="214" spans="1:8" s="29" customFormat="1" ht="12.75" outlineLevel="3">
      <c r="A214" s="31" t="s">
        <v>335</v>
      </c>
      <c r="B214" s="31" t="s">
        <v>339</v>
      </c>
      <c r="C214" s="31">
        <v>129</v>
      </c>
      <c r="D214" s="32" t="s">
        <v>148</v>
      </c>
      <c r="E214" s="33">
        <v>702600</v>
      </c>
      <c r="F214" s="33">
        <v>842377</v>
      </c>
      <c r="G214" s="33">
        <v>842050</v>
      </c>
      <c r="H214" s="34">
        <f t="shared" si="3"/>
        <v>0.999611812763169</v>
      </c>
    </row>
    <row r="215" spans="1:8" s="23" customFormat="1" ht="12.75" outlineLevel="2">
      <c r="A215" s="35"/>
      <c r="B215" s="35" t="s">
        <v>451</v>
      </c>
      <c r="C215" s="35"/>
      <c r="D215" s="37"/>
      <c r="E215" s="38">
        <f>SUBTOTAL(9,E216:E226)</f>
        <v>8975000</v>
      </c>
      <c r="F215" s="38">
        <f>SUBTOTAL(9,F216:F226)</f>
        <v>9732609</v>
      </c>
      <c r="G215" s="38">
        <f>SUBTOTAL(9,G216:G226)</f>
        <v>9728351</v>
      </c>
      <c r="H215" s="39">
        <f t="shared" si="3"/>
        <v>0.9995625016889099</v>
      </c>
    </row>
    <row r="216" spans="1:8" s="29" customFormat="1" ht="12.75" outlineLevel="3">
      <c r="A216" s="25" t="s">
        <v>335</v>
      </c>
      <c r="B216" s="25" t="s">
        <v>340</v>
      </c>
      <c r="C216" s="25">
        <v>130</v>
      </c>
      <c r="D216" s="26" t="s">
        <v>149</v>
      </c>
      <c r="E216" s="27">
        <v>2366000</v>
      </c>
      <c r="F216" s="27">
        <v>2610559</v>
      </c>
      <c r="G216" s="27">
        <v>2610069</v>
      </c>
      <c r="H216" s="28">
        <f t="shared" si="3"/>
        <v>0.9998123007371218</v>
      </c>
    </row>
    <row r="217" spans="1:8" s="29" customFormat="1" ht="12.75" outlineLevel="3">
      <c r="A217" s="31" t="s">
        <v>335</v>
      </c>
      <c r="B217" s="31" t="s">
        <v>340</v>
      </c>
      <c r="C217" s="31">
        <v>131</v>
      </c>
      <c r="D217" s="32" t="s">
        <v>150</v>
      </c>
      <c r="E217" s="33">
        <v>2318000</v>
      </c>
      <c r="F217" s="33">
        <v>2454184</v>
      </c>
      <c r="G217" s="33">
        <v>2453853</v>
      </c>
      <c r="H217" s="34">
        <f t="shared" si="3"/>
        <v>0.9998651282870396</v>
      </c>
    </row>
    <row r="218" spans="1:8" s="29" customFormat="1" ht="12.75" outlineLevel="3">
      <c r="A218" s="31" t="s">
        <v>335</v>
      </c>
      <c r="B218" s="31" t="s">
        <v>340</v>
      </c>
      <c r="C218" s="31">
        <v>132</v>
      </c>
      <c r="D218" s="32" t="s">
        <v>151</v>
      </c>
      <c r="E218" s="33">
        <v>2318000</v>
      </c>
      <c r="F218" s="33">
        <v>2603505</v>
      </c>
      <c r="G218" s="33">
        <v>2602931</v>
      </c>
      <c r="H218" s="34">
        <f t="shared" si="3"/>
        <v>0.9997795279824698</v>
      </c>
    </row>
    <row r="219" spans="1:8" s="29" customFormat="1" ht="12.75" outlineLevel="3">
      <c r="A219" s="31" t="s">
        <v>335</v>
      </c>
      <c r="B219" s="31" t="s">
        <v>340</v>
      </c>
      <c r="C219" s="31">
        <v>133</v>
      </c>
      <c r="D219" s="32" t="s">
        <v>152</v>
      </c>
      <c r="E219" s="33">
        <v>14000</v>
      </c>
      <c r="F219" s="33">
        <v>0</v>
      </c>
      <c r="G219" s="33">
        <v>0</v>
      </c>
      <c r="H219" s="34"/>
    </row>
    <row r="220" spans="1:8" s="29" customFormat="1" ht="12.75" outlineLevel="3">
      <c r="A220" s="31" t="s">
        <v>335</v>
      </c>
      <c r="B220" s="31" t="s">
        <v>340</v>
      </c>
      <c r="C220" s="31">
        <v>134</v>
      </c>
      <c r="D220" s="32" t="s">
        <v>153</v>
      </c>
      <c r="E220" s="33">
        <v>1406000</v>
      </c>
      <c r="F220" s="33">
        <v>1731416</v>
      </c>
      <c r="G220" s="33">
        <v>1730878</v>
      </c>
      <c r="H220" s="34">
        <f t="shared" si="3"/>
        <v>0.9996892716712794</v>
      </c>
    </row>
    <row r="221" spans="1:8" s="29" customFormat="1" ht="12.75" outlineLevel="3">
      <c r="A221" s="31" t="s">
        <v>335</v>
      </c>
      <c r="B221" s="31" t="s">
        <v>340</v>
      </c>
      <c r="C221" s="31">
        <v>135</v>
      </c>
      <c r="D221" s="32" t="s">
        <v>154</v>
      </c>
      <c r="E221" s="33">
        <v>40000</v>
      </c>
      <c r="F221" s="33">
        <v>35747</v>
      </c>
      <c r="G221" s="33">
        <v>35747</v>
      </c>
      <c r="H221" s="34">
        <f t="shared" si="3"/>
        <v>1</v>
      </c>
    </row>
    <row r="222" spans="1:8" s="29" customFormat="1" ht="12.75" outlineLevel="3">
      <c r="A222" s="31" t="s">
        <v>335</v>
      </c>
      <c r="B222" s="31" t="s">
        <v>340</v>
      </c>
      <c r="C222" s="31">
        <v>136</v>
      </c>
      <c r="D222" s="32" t="s">
        <v>155</v>
      </c>
      <c r="E222" s="33">
        <v>10000</v>
      </c>
      <c r="F222" s="33">
        <v>10000</v>
      </c>
      <c r="G222" s="33">
        <v>10000</v>
      </c>
      <c r="H222" s="34">
        <f t="shared" si="3"/>
        <v>1</v>
      </c>
    </row>
    <row r="223" spans="1:8" s="29" customFormat="1" ht="12.75" outlineLevel="3">
      <c r="A223" s="31" t="s">
        <v>335</v>
      </c>
      <c r="B223" s="31" t="s">
        <v>340</v>
      </c>
      <c r="C223" s="31">
        <v>137</v>
      </c>
      <c r="D223" s="32" t="s">
        <v>113</v>
      </c>
      <c r="E223" s="33">
        <v>103000</v>
      </c>
      <c r="F223" s="33">
        <v>122761</v>
      </c>
      <c r="G223" s="33">
        <v>122761</v>
      </c>
      <c r="H223" s="34">
        <f t="shared" si="3"/>
        <v>1</v>
      </c>
    </row>
    <row r="224" spans="1:8" s="29" customFormat="1" ht="12.75" outlineLevel="3">
      <c r="A224" s="31" t="s">
        <v>335</v>
      </c>
      <c r="B224" s="31" t="s">
        <v>340</v>
      </c>
      <c r="C224" s="31">
        <v>138</v>
      </c>
      <c r="D224" s="32" t="s">
        <v>156</v>
      </c>
      <c r="E224" s="33">
        <v>400000</v>
      </c>
      <c r="F224" s="33">
        <v>0</v>
      </c>
      <c r="G224" s="33">
        <v>0</v>
      </c>
      <c r="H224" s="34"/>
    </row>
    <row r="225" spans="1:8" s="29" customFormat="1" ht="12.75" outlineLevel="3">
      <c r="A225" s="31" t="s">
        <v>335</v>
      </c>
      <c r="B225" s="31" t="s">
        <v>340</v>
      </c>
      <c r="C225" s="31">
        <v>260</v>
      </c>
      <c r="D225" s="32" t="s">
        <v>158</v>
      </c>
      <c r="E225" s="33"/>
      <c r="F225" s="33">
        <v>152437</v>
      </c>
      <c r="G225" s="33">
        <v>150122</v>
      </c>
      <c r="H225" s="34">
        <f t="shared" si="3"/>
        <v>0.9848133983219297</v>
      </c>
    </row>
    <row r="226" spans="1:8" s="29" customFormat="1" ht="12.75" outlineLevel="3">
      <c r="A226" s="31" t="s">
        <v>335</v>
      </c>
      <c r="B226" s="31" t="s">
        <v>340</v>
      </c>
      <c r="C226" s="31">
        <v>274</v>
      </c>
      <c r="D226" s="32" t="s">
        <v>159</v>
      </c>
      <c r="E226" s="33"/>
      <c r="F226" s="33">
        <v>12000</v>
      </c>
      <c r="G226" s="33">
        <v>11990</v>
      </c>
      <c r="H226" s="34">
        <f t="shared" si="3"/>
        <v>0.9991666666666666</v>
      </c>
    </row>
    <row r="227" spans="1:8" s="23" customFormat="1" ht="12.75" outlineLevel="2">
      <c r="A227" s="35"/>
      <c r="B227" s="35" t="s">
        <v>450</v>
      </c>
      <c r="C227" s="35"/>
      <c r="D227" s="37"/>
      <c r="E227" s="38">
        <f>SUBTOTAL(9,E228:E228)</f>
        <v>135000</v>
      </c>
      <c r="F227" s="38">
        <f>SUBTOTAL(9,F228:F228)</f>
        <v>117879</v>
      </c>
      <c r="G227" s="38">
        <f>SUBTOTAL(9,G228:G228)</f>
        <v>110452</v>
      </c>
      <c r="H227" s="39">
        <f t="shared" si="3"/>
        <v>0.9369947149195361</v>
      </c>
    </row>
    <row r="228" spans="1:8" s="29" customFormat="1" ht="12.75" outlineLevel="3">
      <c r="A228" s="25" t="s">
        <v>335</v>
      </c>
      <c r="B228" s="25" t="s">
        <v>341</v>
      </c>
      <c r="C228" s="25">
        <v>139</v>
      </c>
      <c r="D228" s="26" t="s">
        <v>160</v>
      </c>
      <c r="E228" s="27">
        <v>135000</v>
      </c>
      <c r="F228" s="27">
        <v>117879</v>
      </c>
      <c r="G228" s="27">
        <v>110452</v>
      </c>
      <c r="H228" s="28">
        <f t="shared" si="3"/>
        <v>0.9369947149195361</v>
      </c>
    </row>
    <row r="229" spans="1:8" s="23" customFormat="1" ht="12.75" outlineLevel="2">
      <c r="A229" s="35"/>
      <c r="B229" s="35" t="s">
        <v>449</v>
      </c>
      <c r="C229" s="35"/>
      <c r="D229" s="37"/>
      <c r="E229" s="38">
        <f>SUBTOTAL(9,E230:E230)</f>
        <v>839000</v>
      </c>
      <c r="F229" s="38">
        <f>SUBTOTAL(9,F230:F230)</f>
        <v>851496</v>
      </c>
      <c r="G229" s="38">
        <f>SUBTOTAL(9,G230:G230)</f>
        <v>850164</v>
      </c>
      <c r="H229" s="39">
        <f t="shared" si="3"/>
        <v>0.9984356943544068</v>
      </c>
    </row>
    <row r="230" spans="1:8" s="29" customFormat="1" ht="12.75" outlineLevel="3">
      <c r="A230" s="25" t="s">
        <v>335</v>
      </c>
      <c r="B230" s="25" t="s">
        <v>342</v>
      </c>
      <c r="C230" s="25">
        <v>140</v>
      </c>
      <c r="D230" s="26" t="s">
        <v>161</v>
      </c>
      <c r="E230" s="27">
        <v>839000</v>
      </c>
      <c r="F230" s="27">
        <v>851496</v>
      </c>
      <c r="G230" s="27">
        <v>850164</v>
      </c>
      <c r="H230" s="28">
        <f t="shared" si="3"/>
        <v>0.9984356943544068</v>
      </c>
    </row>
    <row r="231" spans="1:8" s="23" customFormat="1" ht="12.75" outlineLevel="2">
      <c r="A231" s="35"/>
      <c r="B231" s="35" t="s">
        <v>448</v>
      </c>
      <c r="C231" s="35"/>
      <c r="D231" s="37"/>
      <c r="E231" s="38">
        <f>SUBTOTAL(9,E232:E232)</f>
        <v>230000</v>
      </c>
      <c r="F231" s="38">
        <f>SUBTOTAL(9,F232:F232)</f>
        <v>199294</v>
      </c>
      <c r="G231" s="38">
        <f>SUBTOTAL(9,G232:G232)</f>
        <v>172081</v>
      </c>
      <c r="H231" s="39">
        <f t="shared" si="3"/>
        <v>0.8634529890513513</v>
      </c>
    </row>
    <row r="232" spans="1:8" s="29" customFormat="1" ht="12.75" outlineLevel="3">
      <c r="A232" s="25" t="s">
        <v>335</v>
      </c>
      <c r="B232" s="25" t="s">
        <v>343</v>
      </c>
      <c r="C232" s="25">
        <v>141</v>
      </c>
      <c r="D232" s="26" t="s">
        <v>162</v>
      </c>
      <c r="E232" s="27">
        <v>230000</v>
      </c>
      <c r="F232" s="27">
        <v>199294</v>
      </c>
      <c r="G232" s="27">
        <v>172081</v>
      </c>
      <c r="H232" s="28">
        <f t="shared" si="3"/>
        <v>0.8634529890513513</v>
      </c>
    </row>
    <row r="233" spans="1:8" s="23" customFormat="1" ht="12.75" outlineLevel="2">
      <c r="A233" s="35"/>
      <c r="B233" s="35" t="s">
        <v>447</v>
      </c>
      <c r="C233" s="35"/>
      <c r="D233" s="37"/>
      <c r="E233" s="38">
        <f>SUBTOTAL(9,E234:E243)</f>
        <v>0</v>
      </c>
      <c r="F233" s="38">
        <f>SUBTOTAL(9,F234:F243)</f>
        <v>1373222</v>
      </c>
      <c r="G233" s="38">
        <f>SUBTOTAL(9,G234:G243)</f>
        <v>1359708</v>
      </c>
      <c r="H233" s="39">
        <f t="shared" si="3"/>
        <v>0.9901589109408384</v>
      </c>
    </row>
    <row r="234" spans="1:8" s="29" customFormat="1" ht="12.75" outlineLevel="3">
      <c r="A234" s="25" t="s">
        <v>335</v>
      </c>
      <c r="B234" s="25" t="s">
        <v>344</v>
      </c>
      <c r="C234" s="25">
        <v>75</v>
      </c>
      <c r="D234" s="26" t="s">
        <v>92</v>
      </c>
      <c r="E234" s="27"/>
      <c r="F234" s="27">
        <v>418619</v>
      </c>
      <c r="G234" s="27">
        <v>416262</v>
      </c>
      <c r="H234" s="28">
        <f t="shared" si="3"/>
        <v>0.9943695818871098</v>
      </c>
    </row>
    <row r="235" spans="1:8" s="29" customFormat="1" ht="12.75" outlineLevel="3">
      <c r="A235" s="31" t="s">
        <v>335</v>
      </c>
      <c r="B235" s="31" t="s">
        <v>344</v>
      </c>
      <c r="C235" s="31">
        <v>79</v>
      </c>
      <c r="D235" s="32" t="s">
        <v>96</v>
      </c>
      <c r="E235" s="33"/>
      <c r="F235" s="33">
        <v>159636</v>
      </c>
      <c r="G235" s="33">
        <v>158133</v>
      </c>
      <c r="H235" s="34">
        <f t="shared" si="3"/>
        <v>0.9905848304893633</v>
      </c>
    </row>
    <row r="236" spans="1:8" s="29" customFormat="1" ht="12.75" outlineLevel="3">
      <c r="A236" s="31" t="s">
        <v>335</v>
      </c>
      <c r="B236" s="31" t="s">
        <v>344</v>
      </c>
      <c r="C236" s="31">
        <v>83</v>
      </c>
      <c r="D236" s="32" t="s">
        <v>100</v>
      </c>
      <c r="E236" s="33"/>
      <c r="F236" s="33">
        <v>230226</v>
      </c>
      <c r="G236" s="33">
        <v>227919</v>
      </c>
      <c r="H236" s="34">
        <f t="shared" si="3"/>
        <v>0.9899794115347528</v>
      </c>
    </row>
    <row r="237" spans="1:8" s="29" customFormat="1" ht="12.75" outlineLevel="3">
      <c r="A237" s="31" t="s">
        <v>335</v>
      </c>
      <c r="B237" s="31" t="s">
        <v>344</v>
      </c>
      <c r="C237" s="31">
        <v>85</v>
      </c>
      <c r="D237" s="32" t="s">
        <v>102</v>
      </c>
      <c r="E237" s="33"/>
      <c r="F237" s="33">
        <v>309778</v>
      </c>
      <c r="G237" s="33">
        <v>305640</v>
      </c>
      <c r="H237" s="34">
        <f t="shared" si="3"/>
        <v>0.9866420468851888</v>
      </c>
    </row>
    <row r="238" spans="1:8" s="29" customFormat="1" ht="12.75" outlineLevel="3">
      <c r="A238" s="31" t="s">
        <v>335</v>
      </c>
      <c r="B238" s="31" t="s">
        <v>344</v>
      </c>
      <c r="C238" s="31">
        <v>87</v>
      </c>
      <c r="D238" s="32" t="s">
        <v>104</v>
      </c>
      <c r="E238" s="33"/>
      <c r="F238" s="33">
        <v>44776</v>
      </c>
      <c r="G238" s="33">
        <v>43180</v>
      </c>
      <c r="H238" s="34">
        <f t="shared" si="3"/>
        <v>0.9643559049490799</v>
      </c>
    </row>
    <row r="239" spans="1:8" s="29" customFormat="1" ht="12.75" outlineLevel="3">
      <c r="A239" s="31" t="s">
        <v>335</v>
      </c>
      <c r="B239" s="31" t="s">
        <v>344</v>
      </c>
      <c r="C239" s="31">
        <v>88</v>
      </c>
      <c r="D239" s="32" t="s">
        <v>105</v>
      </c>
      <c r="E239" s="33"/>
      <c r="F239" s="33">
        <v>6164</v>
      </c>
      <c r="G239" s="33">
        <v>6164</v>
      </c>
      <c r="H239" s="34">
        <f t="shared" si="3"/>
        <v>1</v>
      </c>
    </row>
    <row r="240" spans="1:8" s="29" customFormat="1" ht="12.75" outlineLevel="3">
      <c r="A240" s="31" t="s">
        <v>335</v>
      </c>
      <c r="B240" s="31" t="s">
        <v>344</v>
      </c>
      <c r="C240" s="31">
        <v>89</v>
      </c>
      <c r="D240" s="32" t="s">
        <v>106</v>
      </c>
      <c r="E240" s="33"/>
      <c r="F240" s="33">
        <v>40786</v>
      </c>
      <c r="G240" s="33">
        <v>40702</v>
      </c>
      <c r="H240" s="34">
        <f t="shared" si="3"/>
        <v>0.9979404697690384</v>
      </c>
    </row>
    <row r="241" spans="1:8" s="29" customFormat="1" ht="12.75" outlineLevel="3">
      <c r="A241" s="31" t="s">
        <v>335</v>
      </c>
      <c r="B241" s="31" t="s">
        <v>344</v>
      </c>
      <c r="C241" s="31">
        <v>92</v>
      </c>
      <c r="D241" s="32" t="s">
        <v>109</v>
      </c>
      <c r="E241" s="33"/>
      <c r="F241" s="33">
        <v>136684</v>
      </c>
      <c r="G241" s="33">
        <v>136684</v>
      </c>
      <c r="H241" s="34">
        <f t="shared" si="3"/>
        <v>1</v>
      </c>
    </row>
    <row r="242" spans="1:8" s="29" customFormat="1" ht="12.75" outlineLevel="3">
      <c r="A242" s="31" t="s">
        <v>335</v>
      </c>
      <c r="B242" s="31" t="s">
        <v>344</v>
      </c>
      <c r="C242" s="31">
        <v>133</v>
      </c>
      <c r="D242" s="32" t="s">
        <v>152</v>
      </c>
      <c r="E242" s="33"/>
      <c r="F242" s="33">
        <v>10595</v>
      </c>
      <c r="G242" s="33">
        <v>9757</v>
      </c>
      <c r="H242" s="34">
        <f t="shared" si="3"/>
        <v>0.9209060877772535</v>
      </c>
    </row>
    <row r="243" spans="1:8" s="29" customFormat="1" ht="12.75" outlineLevel="3">
      <c r="A243" s="31" t="s">
        <v>335</v>
      </c>
      <c r="B243" s="31" t="s">
        <v>344</v>
      </c>
      <c r="C243" s="31">
        <v>254</v>
      </c>
      <c r="D243" s="32" t="s">
        <v>157</v>
      </c>
      <c r="E243" s="33"/>
      <c r="F243" s="33">
        <v>15958</v>
      </c>
      <c r="G243" s="33">
        <v>15267</v>
      </c>
      <c r="H243" s="34">
        <f t="shared" si="3"/>
        <v>0.956698834440406</v>
      </c>
    </row>
    <row r="244" spans="1:8" s="23" customFormat="1" ht="12.75" outlineLevel="2">
      <c r="A244" s="35"/>
      <c r="B244" s="35" t="s">
        <v>446</v>
      </c>
      <c r="C244" s="35"/>
      <c r="D244" s="37"/>
      <c r="E244" s="38">
        <f>SUBTOTAL(9,E245:E256)</f>
        <v>229264</v>
      </c>
      <c r="F244" s="38">
        <f>SUBTOTAL(9,F245:F256)</f>
        <v>822932</v>
      </c>
      <c r="G244" s="38">
        <f>SUBTOTAL(9,G245:G256)</f>
        <v>764511</v>
      </c>
      <c r="H244" s="39">
        <f t="shared" si="3"/>
        <v>0.929008715179383</v>
      </c>
    </row>
    <row r="245" spans="1:8" s="29" customFormat="1" ht="12.75" customHeight="1" outlineLevel="3">
      <c r="A245" s="25" t="s">
        <v>335</v>
      </c>
      <c r="B245" s="25" t="s">
        <v>345</v>
      </c>
      <c r="C245" s="25">
        <v>142</v>
      </c>
      <c r="D245" s="26" t="s">
        <v>163</v>
      </c>
      <c r="E245" s="27">
        <v>50847</v>
      </c>
      <c r="F245" s="27">
        <v>100981</v>
      </c>
      <c r="G245" s="27">
        <v>92562</v>
      </c>
      <c r="H245" s="28">
        <f t="shared" si="3"/>
        <v>0.9166278804923699</v>
      </c>
    </row>
    <row r="246" spans="1:8" s="29" customFormat="1" ht="12.75" outlineLevel="3">
      <c r="A246" s="31" t="s">
        <v>335</v>
      </c>
      <c r="B246" s="31" t="s">
        <v>345</v>
      </c>
      <c r="C246" s="31">
        <v>143</v>
      </c>
      <c r="D246" s="32" t="s">
        <v>164</v>
      </c>
      <c r="E246" s="33">
        <v>35511</v>
      </c>
      <c r="F246" s="33">
        <v>0</v>
      </c>
      <c r="G246" s="33">
        <v>0</v>
      </c>
      <c r="H246" s="34"/>
    </row>
    <row r="247" spans="1:8" s="29" customFormat="1" ht="12.75" outlineLevel="3">
      <c r="A247" s="31" t="s">
        <v>335</v>
      </c>
      <c r="B247" s="31" t="s">
        <v>345</v>
      </c>
      <c r="C247" s="31">
        <v>144</v>
      </c>
      <c r="D247" s="32" t="s">
        <v>165</v>
      </c>
      <c r="E247" s="33">
        <v>73342</v>
      </c>
      <c r="F247" s="33">
        <v>68793</v>
      </c>
      <c r="G247" s="33">
        <v>67170</v>
      </c>
      <c r="H247" s="34">
        <f t="shared" si="3"/>
        <v>0.9764074833195238</v>
      </c>
    </row>
    <row r="248" spans="1:8" s="29" customFormat="1" ht="12.75" outlineLevel="3">
      <c r="A248" s="31" t="s">
        <v>335</v>
      </c>
      <c r="B248" s="31" t="s">
        <v>345</v>
      </c>
      <c r="C248" s="31">
        <v>145</v>
      </c>
      <c r="D248" s="32" t="s">
        <v>166</v>
      </c>
      <c r="E248" s="33">
        <v>63426</v>
      </c>
      <c r="F248" s="33">
        <v>131749</v>
      </c>
      <c r="G248" s="33">
        <v>126264</v>
      </c>
      <c r="H248" s="34">
        <f t="shared" si="3"/>
        <v>0.9583678054482387</v>
      </c>
    </row>
    <row r="249" spans="1:8" s="29" customFormat="1" ht="12.75" outlineLevel="3">
      <c r="A249" s="31" t="s">
        <v>335</v>
      </c>
      <c r="B249" s="31" t="s">
        <v>345</v>
      </c>
      <c r="C249" s="31">
        <v>146</v>
      </c>
      <c r="D249" s="32" t="s">
        <v>167</v>
      </c>
      <c r="E249" s="33">
        <v>6138</v>
      </c>
      <c r="F249" s="33">
        <v>0</v>
      </c>
      <c r="G249" s="33">
        <v>0</v>
      </c>
      <c r="H249" s="34"/>
    </row>
    <row r="250" spans="1:8" s="29" customFormat="1" ht="12.75" outlineLevel="3">
      <c r="A250" s="31" t="s">
        <v>335</v>
      </c>
      <c r="B250" s="31" t="s">
        <v>345</v>
      </c>
      <c r="C250" s="31">
        <v>275</v>
      </c>
      <c r="D250" s="32" t="s">
        <v>168</v>
      </c>
      <c r="E250" s="33"/>
      <c r="F250" s="33">
        <v>465199</v>
      </c>
      <c r="G250" s="33">
        <v>427676</v>
      </c>
      <c r="H250" s="34">
        <f t="shared" si="3"/>
        <v>0.9193398953996031</v>
      </c>
    </row>
    <row r="251" spans="1:8" s="29" customFormat="1" ht="12.75" outlineLevel="3">
      <c r="A251" s="31" t="s">
        <v>335</v>
      </c>
      <c r="B251" s="31" t="s">
        <v>345</v>
      </c>
      <c r="C251" s="31">
        <v>276</v>
      </c>
      <c r="D251" s="32" t="s">
        <v>169</v>
      </c>
      <c r="E251" s="33"/>
      <c r="F251" s="33">
        <v>6100</v>
      </c>
      <c r="G251" s="33">
        <v>5851</v>
      </c>
      <c r="H251" s="34">
        <f t="shared" si="3"/>
        <v>0.9591803278688524</v>
      </c>
    </row>
    <row r="252" spans="1:8" s="29" customFormat="1" ht="12.75" outlineLevel="3">
      <c r="A252" s="31" t="s">
        <v>335</v>
      </c>
      <c r="B252" s="31" t="s">
        <v>345</v>
      </c>
      <c r="C252" s="31">
        <v>277</v>
      </c>
      <c r="D252" s="32" t="s">
        <v>170</v>
      </c>
      <c r="E252" s="33"/>
      <c r="F252" s="33">
        <v>5902</v>
      </c>
      <c r="G252" s="33">
        <v>5901</v>
      </c>
      <c r="H252" s="34">
        <f t="shared" si="3"/>
        <v>0.9998305659098611</v>
      </c>
    </row>
    <row r="253" spans="1:8" s="29" customFormat="1" ht="12.75" outlineLevel="3">
      <c r="A253" s="31" t="s">
        <v>335</v>
      </c>
      <c r="B253" s="31" t="s">
        <v>345</v>
      </c>
      <c r="C253" s="31">
        <v>323</v>
      </c>
      <c r="D253" s="32" t="s">
        <v>171</v>
      </c>
      <c r="E253" s="33"/>
      <c r="F253" s="33">
        <v>9768</v>
      </c>
      <c r="G253" s="33">
        <v>8662</v>
      </c>
      <c r="H253" s="34">
        <f t="shared" si="3"/>
        <v>0.8867731367731367</v>
      </c>
    </row>
    <row r="254" spans="1:8" s="29" customFormat="1" ht="12.75" outlineLevel="3">
      <c r="A254" s="31" t="s">
        <v>335</v>
      </c>
      <c r="B254" s="31" t="s">
        <v>345</v>
      </c>
      <c r="C254" s="31">
        <v>326</v>
      </c>
      <c r="D254" s="32" t="s">
        <v>172</v>
      </c>
      <c r="E254" s="33"/>
      <c r="F254" s="33">
        <v>4662</v>
      </c>
      <c r="G254" s="33">
        <v>4335</v>
      </c>
      <c r="H254" s="34">
        <f t="shared" si="3"/>
        <v>0.9298584298584298</v>
      </c>
    </row>
    <row r="255" spans="1:8" s="29" customFormat="1" ht="12.75" outlineLevel="3">
      <c r="A255" s="31" t="s">
        <v>335</v>
      </c>
      <c r="B255" s="31" t="s">
        <v>345</v>
      </c>
      <c r="C255" s="31">
        <v>327</v>
      </c>
      <c r="D255" s="32" t="s">
        <v>173</v>
      </c>
      <c r="E255" s="33"/>
      <c r="F255" s="33">
        <v>1485</v>
      </c>
      <c r="G255" s="33">
        <v>1385</v>
      </c>
      <c r="H255" s="34">
        <f t="shared" si="3"/>
        <v>0.9326599326599326</v>
      </c>
    </row>
    <row r="256" spans="1:8" s="29" customFormat="1" ht="12.75" outlineLevel="3">
      <c r="A256" s="31" t="s">
        <v>335</v>
      </c>
      <c r="B256" s="31" t="s">
        <v>345</v>
      </c>
      <c r="C256" s="31">
        <v>329</v>
      </c>
      <c r="D256" s="32" t="s">
        <v>174</v>
      </c>
      <c r="E256" s="33"/>
      <c r="F256" s="33">
        <v>28293</v>
      </c>
      <c r="G256" s="33">
        <v>24705</v>
      </c>
      <c r="H256" s="34">
        <f t="shared" si="3"/>
        <v>0.8731841798324674</v>
      </c>
    </row>
    <row r="257" spans="1:8" s="17" customFormat="1" ht="13.5" outlineLevel="1" thickBot="1">
      <c r="A257" s="40" t="s">
        <v>402</v>
      </c>
      <c r="B257" s="40"/>
      <c r="C257" s="40"/>
      <c r="D257" s="41"/>
      <c r="E257" s="42">
        <f>SUBTOTAL(9,E259:E259)</f>
        <v>60000</v>
      </c>
      <c r="F257" s="42">
        <f>SUBTOTAL(9,F259:F259)</f>
        <v>65000</v>
      </c>
      <c r="G257" s="42">
        <f>SUBTOTAL(9,G259:G259)</f>
        <v>65000</v>
      </c>
      <c r="H257" s="43">
        <f t="shared" si="3"/>
        <v>1</v>
      </c>
    </row>
    <row r="258" spans="1:8" s="23" customFormat="1" ht="12.75" outlineLevel="2">
      <c r="A258" s="18"/>
      <c r="B258" s="18" t="s">
        <v>445</v>
      </c>
      <c r="C258" s="18"/>
      <c r="D258" s="20"/>
      <c r="E258" s="21">
        <f>SUBTOTAL(9,E259:E259)</f>
        <v>60000</v>
      </c>
      <c r="F258" s="21">
        <f>SUBTOTAL(9,F259:F259)</f>
        <v>65000</v>
      </c>
      <c r="G258" s="21">
        <f>SUBTOTAL(9,G259:G259)</f>
        <v>65000</v>
      </c>
      <c r="H258" s="22">
        <f aca="true" t="shared" si="4" ref="H258:H321">G258/F258</f>
        <v>1</v>
      </c>
    </row>
    <row r="259" spans="1:8" s="29" customFormat="1" ht="12.75" outlineLevel="3">
      <c r="A259" s="25" t="s">
        <v>346</v>
      </c>
      <c r="B259" s="25" t="s">
        <v>347</v>
      </c>
      <c r="C259" s="25">
        <v>147</v>
      </c>
      <c r="D259" s="26" t="s">
        <v>175</v>
      </c>
      <c r="E259" s="27">
        <v>60000</v>
      </c>
      <c r="F259" s="27">
        <v>65000</v>
      </c>
      <c r="G259" s="27">
        <v>65000</v>
      </c>
      <c r="H259" s="28">
        <f t="shared" si="4"/>
        <v>1</v>
      </c>
    </row>
    <row r="260" spans="1:8" s="17" customFormat="1" ht="13.5" outlineLevel="1" thickBot="1">
      <c r="A260" s="40" t="s">
        <v>401</v>
      </c>
      <c r="B260" s="40"/>
      <c r="C260" s="40"/>
      <c r="D260" s="41"/>
      <c r="E260" s="42">
        <f>SUBTOTAL(9,E262:E280)</f>
        <v>2388715</v>
      </c>
      <c r="F260" s="42">
        <f>SUBTOTAL(9,F262:F280)</f>
        <v>2819265</v>
      </c>
      <c r="G260" s="42">
        <f>SUBTOTAL(9,G262:G280)</f>
        <v>2571373</v>
      </c>
      <c r="H260" s="43">
        <f t="shared" si="4"/>
        <v>0.9120721180875158</v>
      </c>
    </row>
    <row r="261" spans="1:8" s="23" customFormat="1" ht="12.75" outlineLevel="2">
      <c r="A261" s="18"/>
      <c r="B261" s="18" t="s">
        <v>444</v>
      </c>
      <c r="C261" s="18"/>
      <c r="D261" s="20"/>
      <c r="E261" s="21">
        <f>SUBTOTAL(9,E262:E262)</f>
        <v>150000</v>
      </c>
      <c r="F261" s="21">
        <f>SUBTOTAL(9,F262:F262)</f>
        <v>150000</v>
      </c>
      <c r="G261" s="21">
        <f>SUBTOTAL(9,G262:G262)</f>
        <v>134749</v>
      </c>
      <c r="H261" s="22">
        <f t="shared" si="4"/>
        <v>0.8983266666666667</v>
      </c>
    </row>
    <row r="262" spans="1:8" s="29" customFormat="1" ht="12.75" outlineLevel="3">
      <c r="A262" s="25" t="s">
        <v>348</v>
      </c>
      <c r="B262" s="25" t="s">
        <v>349</v>
      </c>
      <c r="C262" s="25">
        <v>148</v>
      </c>
      <c r="D262" s="26" t="s">
        <v>176</v>
      </c>
      <c r="E262" s="27">
        <v>150000</v>
      </c>
      <c r="F262" s="27">
        <v>150000</v>
      </c>
      <c r="G262" s="27">
        <v>134749</v>
      </c>
      <c r="H262" s="28">
        <f t="shared" si="4"/>
        <v>0.8983266666666667</v>
      </c>
    </row>
    <row r="263" spans="1:8" s="23" customFormat="1" ht="12.75" outlineLevel="2">
      <c r="A263" s="35"/>
      <c r="B263" s="35" t="s">
        <v>443</v>
      </c>
      <c r="C263" s="35"/>
      <c r="D263" s="37"/>
      <c r="E263" s="38">
        <f>SUBTOTAL(9,E264:E265)</f>
        <v>950000</v>
      </c>
      <c r="F263" s="38">
        <f>SUBTOTAL(9,F264:F265)</f>
        <v>954050</v>
      </c>
      <c r="G263" s="38">
        <f>SUBTOTAL(9,G264:G265)</f>
        <v>805613</v>
      </c>
      <c r="H263" s="39">
        <f t="shared" si="4"/>
        <v>0.8444138147895812</v>
      </c>
    </row>
    <row r="264" spans="1:8" s="29" customFormat="1" ht="12.75" outlineLevel="3">
      <c r="A264" s="25" t="s">
        <v>348</v>
      </c>
      <c r="B264" s="25" t="s">
        <v>350</v>
      </c>
      <c r="C264" s="25">
        <v>149</v>
      </c>
      <c r="D264" s="26" t="s">
        <v>177</v>
      </c>
      <c r="E264" s="27">
        <v>900000</v>
      </c>
      <c r="F264" s="27">
        <v>904050</v>
      </c>
      <c r="G264" s="27">
        <v>770673</v>
      </c>
      <c r="H264" s="28">
        <f t="shared" si="4"/>
        <v>0.852467230794757</v>
      </c>
    </row>
    <row r="265" spans="1:8" s="29" customFormat="1" ht="12.75" customHeight="1" outlineLevel="3">
      <c r="A265" s="31" t="s">
        <v>348</v>
      </c>
      <c r="B265" s="31" t="s">
        <v>350</v>
      </c>
      <c r="C265" s="31">
        <v>150</v>
      </c>
      <c r="D265" s="32" t="s">
        <v>178</v>
      </c>
      <c r="E265" s="33">
        <v>50000</v>
      </c>
      <c r="F265" s="33">
        <v>50000</v>
      </c>
      <c r="G265" s="33">
        <v>34940</v>
      </c>
      <c r="H265" s="34">
        <f t="shared" si="4"/>
        <v>0.6988</v>
      </c>
    </row>
    <row r="266" spans="1:8" s="23" customFormat="1" ht="12.75" outlineLevel="2">
      <c r="A266" s="35"/>
      <c r="B266" s="35" t="s">
        <v>442</v>
      </c>
      <c r="C266" s="35"/>
      <c r="D266" s="37"/>
      <c r="E266" s="38">
        <f>SUBTOTAL(9,E267:E280)</f>
        <v>1288715</v>
      </c>
      <c r="F266" s="38">
        <f>SUBTOTAL(9,F267:F280)</f>
        <v>1715215</v>
      </c>
      <c r="G266" s="38">
        <f>SUBTOTAL(9,G267:G280)</f>
        <v>1631011</v>
      </c>
      <c r="H266" s="39">
        <f t="shared" si="4"/>
        <v>0.9509076121652388</v>
      </c>
    </row>
    <row r="267" spans="1:8" s="29" customFormat="1" ht="12.75" outlineLevel="3">
      <c r="A267" s="25" t="s">
        <v>348</v>
      </c>
      <c r="B267" s="25" t="s">
        <v>351</v>
      </c>
      <c r="C267" s="25">
        <v>151</v>
      </c>
      <c r="D267" s="26" t="s">
        <v>179</v>
      </c>
      <c r="E267" s="27">
        <v>180000</v>
      </c>
      <c r="F267" s="27">
        <v>118000</v>
      </c>
      <c r="G267" s="27">
        <v>118000</v>
      </c>
      <c r="H267" s="28">
        <f t="shared" si="4"/>
        <v>1</v>
      </c>
    </row>
    <row r="268" spans="1:8" s="29" customFormat="1" ht="12.75" outlineLevel="3">
      <c r="A268" s="31" t="s">
        <v>348</v>
      </c>
      <c r="B268" s="31" t="s">
        <v>351</v>
      </c>
      <c r="C268" s="31">
        <v>152</v>
      </c>
      <c r="D268" s="32" t="s">
        <v>180</v>
      </c>
      <c r="E268" s="33">
        <v>80000</v>
      </c>
      <c r="F268" s="33">
        <v>78000</v>
      </c>
      <c r="G268" s="33">
        <v>68860</v>
      </c>
      <c r="H268" s="34">
        <f t="shared" si="4"/>
        <v>0.8828205128205128</v>
      </c>
    </row>
    <row r="269" spans="1:8" s="29" customFormat="1" ht="25.5" outlineLevel="3">
      <c r="A269" s="31" t="s">
        <v>348</v>
      </c>
      <c r="B269" s="31" t="s">
        <v>351</v>
      </c>
      <c r="C269" s="31">
        <v>153</v>
      </c>
      <c r="D269" s="32" t="s">
        <v>181</v>
      </c>
      <c r="E269" s="33">
        <v>270000</v>
      </c>
      <c r="F269" s="33">
        <v>405000</v>
      </c>
      <c r="G269" s="33">
        <v>390000</v>
      </c>
      <c r="H269" s="34">
        <f t="shared" si="4"/>
        <v>0.9629629629629629</v>
      </c>
    </row>
    <row r="270" spans="1:8" s="29" customFormat="1" ht="12.75" outlineLevel="3">
      <c r="A270" s="31" t="s">
        <v>348</v>
      </c>
      <c r="B270" s="31" t="s">
        <v>351</v>
      </c>
      <c r="C270" s="31">
        <v>154</v>
      </c>
      <c r="D270" s="32" t="s">
        <v>182</v>
      </c>
      <c r="E270" s="33">
        <v>92000</v>
      </c>
      <c r="F270" s="33">
        <v>96000</v>
      </c>
      <c r="G270" s="33">
        <v>90570</v>
      </c>
      <c r="H270" s="34">
        <f t="shared" si="4"/>
        <v>0.9434375</v>
      </c>
    </row>
    <row r="271" spans="1:8" s="29" customFormat="1" ht="51" outlineLevel="3">
      <c r="A271" s="31" t="s">
        <v>348</v>
      </c>
      <c r="B271" s="31" t="s">
        <v>351</v>
      </c>
      <c r="C271" s="31">
        <v>155</v>
      </c>
      <c r="D271" s="32" t="s">
        <v>497</v>
      </c>
      <c r="E271" s="33">
        <v>511500</v>
      </c>
      <c r="F271" s="33">
        <v>511500</v>
      </c>
      <c r="G271" s="33">
        <v>511500</v>
      </c>
      <c r="H271" s="34">
        <f t="shared" si="4"/>
        <v>1</v>
      </c>
    </row>
    <row r="272" spans="1:8" s="29" customFormat="1" ht="38.25" outlineLevel="3">
      <c r="A272" s="31" t="s">
        <v>348</v>
      </c>
      <c r="B272" s="31" t="s">
        <v>351</v>
      </c>
      <c r="C272" s="31">
        <v>156</v>
      </c>
      <c r="D272" s="32" t="s">
        <v>498</v>
      </c>
      <c r="E272" s="33">
        <v>125215</v>
      </c>
      <c r="F272" s="33">
        <v>136215</v>
      </c>
      <c r="G272" s="33">
        <v>136215</v>
      </c>
      <c r="H272" s="34">
        <f t="shared" si="4"/>
        <v>1</v>
      </c>
    </row>
    <row r="273" spans="1:8" s="29" customFormat="1" ht="12.75" outlineLevel="3">
      <c r="A273" s="31" t="s">
        <v>348</v>
      </c>
      <c r="B273" s="31" t="s">
        <v>351</v>
      </c>
      <c r="C273" s="31">
        <v>157</v>
      </c>
      <c r="D273" s="32" t="s">
        <v>183</v>
      </c>
      <c r="E273" s="33">
        <v>10000</v>
      </c>
      <c r="F273" s="33">
        <v>10800</v>
      </c>
      <c r="G273" s="33">
        <v>9971</v>
      </c>
      <c r="H273" s="34">
        <f t="shared" si="4"/>
        <v>0.9232407407407407</v>
      </c>
    </row>
    <row r="274" spans="1:8" s="29" customFormat="1" ht="12.75" outlineLevel="3">
      <c r="A274" s="31" t="s">
        <v>348</v>
      </c>
      <c r="B274" s="31" t="s">
        <v>351</v>
      </c>
      <c r="C274" s="31">
        <v>158</v>
      </c>
      <c r="D274" s="32" t="s">
        <v>184</v>
      </c>
      <c r="E274" s="33">
        <v>20000</v>
      </c>
      <c r="F274" s="33">
        <v>20000</v>
      </c>
      <c r="G274" s="33">
        <v>17814</v>
      </c>
      <c r="H274" s="34">
        <f t="shared" si="4"/>
        <v>0.8907</v>
      </c>
    </row>
    <row r="275" spans="1:8" s="29" customFormat="1" ht="25.5" outlineLevel="3">
      <c r="A275" s="31" t="s">
        <v>348</v>
      </c>
      <c r="B275" s="31" t="s">
        <v>351</v>
      </c>
      <c r="C275" s="31">
        <v>259</v>
      </c>
      <c r="D275" s="32" t="s">
        <v>523</v>
      </c>
      <c r="E275" s="33"/>
      <c r="F275" s="33">
        <v>25000</v>
      </c>
      <c r="G275" s="33">
        <v>25000</v>
      </c>
      <c r="H275" s="34">
        <f t="shared" si="4"/>
        <v>1</v>
      </c>
    </row>
    <row r="276" spans="1:8" s="29" customFormat="1" ht="25.5" outlineLevel="3">
      <c r="A276" s="31" t="s">
        <v>348</v>
      </c>
      <c r="B276" s="31" t="s">
        <v>351</v>
      </c>
      <c r="C276" s="31">
        <v>291</v>
      </c>
      <c r="D276" s="32" t="s">
        <v>185</v>
      </c>
      <c r="E276" s="33"/>
      <c r="F276" s="33">
        <v>35000</v>
      </c>
      <c r="G276" s="33">
        <v>35000</v>
      </c>
      <c r="H276" s="34">
        <f t="shared" si="4"/>
        <v>1</v>
      </c>
    </row>
    <row r="277" spans="1:8" s="29" customFormat="1" ht="12.75" outlineLevel="3">
      <c r="A277" s="31" t="s">
        <v>348</v>
      </c>
      <c r="B277" s="31" t="s">
        <v>351</v>
      </c>
      <c r="C277" s="31">
        <v>294</v>
      </c>
      <c r="D277" s="32" t="s">
        <v>186</v>
      </c>
      <c r="E277" s="33"/>
      <c r="F277" s="33">
        <v>50000</v>
      </c>
      <c r="G277" s="33">
        <v>0</v>
      </c>
      <c r="H277" s="34">
        <f t="shared" si="4"/>
        <v>0</v>
      </c>
    </row>
    <row r="278" spans="1:8" s="29" customFormat="1" ht="25.5" outlineLevel="3">
      <c r="A278" s="31" t="s">
        <v>348</v>
      </c>
      <c r="B278" s="31" t="s">
        <v>351</v>
      </c>
      <c r="C278" s="31">
        <v>296</v>
      </c>
      <c r="D278" s="32" t="s">
        <v>187</v>
      </c>
      <c r="E278" s="33"/>
      <c r="F278" s="33">
        <v>92000</v>
      </c>
      <c r="G278" s="33">
        <v>92000</v>
      </c>
      <c r="H278" s="34">
        <f t="shared" si="4"/>
        <v>1</v>
      </c>
    </row>
    <row r="279" spans="1:8" s="29" customFormat="1" ht="25.5" outlineLevel="3">
      <c r="A279" s="31" t="s">
        <v>348</v>
      </c>
      <c r="B279" s="31" t="s">
        <v>351</v>
      </c>
      <c r="C279" s="31">
        <v>299</v>
      </c>
      <c r="D279" s="32" t="s">
        <v>188</v>
      </c>
      <c r="E279" s="33"/>
      <c r="F279" s="33">
        <v>121200</v>
      </c>
      <c r="G279" s="33">
        <v>120194</v>
      </c>
      <c r="H279" s="34">
        <f t="shared" si="4"/>
        <v>0.9916996699669967</v>
      </c>
    </row>
    <row r="280" spans="1:8" s="29" customFormat="1" ht="12.75" outlineLevel="3">
      <c r="A280" s="31" t="s">
        <v>348</v>
      </c>
      <c r="B280" s="31" t="s">
        <v>351</v>
      </c>
      <c r="C280" s="31">
        <v>318</v>
      </c>
      <c r="D280" s="32" t="s">
        <v>189</v>
      </c>
      <c r="E280" s="33"/>
      <c r="F280" s="33">
        <v>16500</v>
      </c>
      <c r="G280" s="33">
        <v>15887</v>
      </c>
      <c r="H280" s="34">
        <f t="shared" si="4"/>
        <v>0.9628484848484848</v>
      </c>
    </row>
    <row r="281" spans="1:8" s="17" customFormat="1" ht="13.5" outlineLevel="1" thickBot="1">
      <c r="A281" s="40" t="s">
        <v>400</v>
      </c>
      <c r="B281" s="40"/>
      <c r="C281" s="40"/>
      <c r="D281" s="41"/>
      <c r="E281" s="42">
        <f>SUBTOTAL(9,E283:E309)</f>
        <v>10564051</v>
      </c>
      <c r="F281" s="42">
        <f>SUBTOTAL(9,F283:F309)</f>
        <v>10755322</v>
      </c>
      <c r="G281" s="42">
        <f>SUBTOTAL(9,G283:G309)</f>
        <v>10098394</v>
      </c>
      <c r="H281" s="43">
        <f t="shared" si="4"/>
        <v>0.938920657140716</v>
      </c>
    </row>
    <row r="282" spans="1:8" s="23" customFormat="1" ht="12.75" outlineLevel="2">
      <c r="A282" s="18"/>
      <c r="B282" s="18" t="s">
        <v>441</v>
      </c>
      <c r="C282" s="18"/>
      <c r="D282" s="20"/>
      <c r="E282" s="21">
        <f>SUBTOTAL(9,E283:E283)</f>
        <v>806988</v>
      </c>
      <c r="F282" s="21">
        <f>SUBTOTAL(9,F283:F283)</f>
        <v>1060310</v>
      </c>
      <c r="G282" s="21">
        <f>SUBTOTAL(9,G283:G283)</f>
        <v>1059936</v>
      </c>
      <c r="H282" s="22">
        <f t="shared" si="4"/>
        <v>0.9996472729673398</v>
      </c>
    </row>
    <row r="283" spans="1:8" s="29" customFormat="1" ht="12.75" outlineLevel="3">
      <c r="A283" s="25" t="s">
        <v>352</v>
      </c>
      <c r="B283" s="25" t="s">
        <v>353</v>
      </c>
      <c r="C283" s="25">
        <v>159</v>
      </c>
      <c r="D283" s="26" t="s">
        <v>190</v>
      </c>
      <c r="E283" s="27">
        <v>806988</v>
      </c>
      <c r="F283" s="27">
        <v>1060310</v>
      </c>
      <c r="G283" s="27">
        <v>1059936</v>
      </c>
      <c r="H283" s="28">
        <f t="shared" si="4"/>
        <v>0.9996472729673398</v>
      </c>
    </row>
    <row r="284" spans="1:8" s="23" customFormat="1" ht="12.75" outlineLevel="2">
      <c r="A284" s="35"/>
      <c r="B284" s="35" t="s">
        <v>440</v>
      </c>
      <c r="C284" s="35"/>
      <c r="D284" s="37"/>
      <c r="E284" s="38">
        <f>SUBTOTAL(9,E285:E285)</f>
        <v>312152</v>
      </c>
      <c r="F284" s="38">
        <f>SUBTOTAL(9,F285:F285)</f>
        <v>284927</v>
      </c>
      <c r="G284" s="38">
        <f>SUBTOTAL(9,G285:G285)</f>
        <v>284526</v>
      </c>
      <c r="H284" s="39">
        <f t="shared" si="4"/>
        <v>0.9985926219698379</v>
      </c>
    </row>
    <row r="285" spans="1:8" s="29" customFormat="1" ht="12.75" outlineLevel="3">
      <c r="A285" s="25" t="s">
        <v>352</v>
      </c>
      <c r="B285" s="25" t="s">
        <v>354</v>
      </c>
      <c r="C285" s="25">
        <v>160</v>
      </c>
      <c r="D285" s="26" t="s">
        <v>191</v>
      </c>
      <c r="E285" s="27">
        <v>312152</v>
      </c>
      <c r="F285" s="27">
        <v>284927</v>
      </c>
      <c r="G285" s="27">
        <v>284526</v>
      </c>
      <c r="H285" s="28">
        <f t="shared" si="4"/>
        <v>0.9985926219698379</v>
      </c>
    </row>
    <row r="286" spans="1:8" s="23" customFormat="1" ht="25.5" customHeight="1" outlineLevel="2">
      <c r="A286" s="35"/>
      <c r="B286" s="50" t="s">
        <v>439</v>
      </c>
      <c r="C286" s="51"/>
      <c r="D286" s="52"/>
      <c r="E286" s="38">
        <f>SUBTOTAL(9,E287:E288)</f>
        <v>612950</v>
      </c>
      <c r="F286" s="38">
        <f>SUBTOTAL(9,F287:F288)</f>
        <v>632381</v>
      </c>
      <c r="G286" s="38">
        <f>SUBTOTAL(9,G287:G288)</f>
        <v>632055</v>
      </c>
      <c r="H286" s="39">
        <f t="shared" si="4"/>
        <v>0.999484487990626</v>
      </c>
    </row>
    <row r="287" spans="1:8" s="29" customFormat="1" ht="12.75" outlineLevel="3">
      <c r="A287" s="25" t="s">
        <v>352</v>
      </c>
      <c r="B287" s="25" t="s">
        <v>355</v>
      </c>
      <c r="C287" s="25">
        <v>161</v>
      </c>
      <c r="D287" s="26" t="s">
        <v>192</v>
      </c>
      <c r="E287" s="27">
        <v>400000</v>
      </c>
      <c r="F287" s="27">
        <v>381431</v>
      </c>
      <c r="G287" s="27">
        <v>381105</v>
      </c>
      <c r="H287" s="28">
        <f t="shared" si="4"/>
        <v>0.9991453237938186</v>
      </c>
    </row>
    <row r="288" spans="1:8" s="29" customFormat="1" ht="12.75" outlineLevel="3">
      <c r="A288" s="31" t="s">
        <v>352</v>
      </c>
      <c r="B288" s="31" t="s">
        <v>355</v>
      </c>
      <c r="C288" s="31">
        <v>162</v>
      </c>
      <c r="D288" s="32" t="s">
        <v>193</v>
      </c>
      <c r="E288" s="33">
        <v>212950</v>
      </c>
      <c r="F288" s="33">
        <v>250950</v>
      </c>
      <c r="G288" s="33">
        <v>250950</v>
      </c>
      <c r="H288" s="34">
        <f t="shared" si="4"/>
        <v>1</v>
      </c>
    </row>
    <row r="289" spans="1:8" s="23" customFormat="1" ht="12.75" outlineLevel="2">
      <c r="A289" s="35"/>
      <c r="B289" s="35" t="s">
        <v>438</v>
      </c>
      <c r="C289" s="35"/>
      <c r="D289" s="37"/>
      <c r="E289" s="38">
        <f>SUBTOTAL(9,E290:E290)</f>
        <v>3200000</v>
      </c>
      <c r="F289" s="38">
        <f>SUBTOTAL(9,F290:F290)</f>
        <v>2600000</v>
      </c>
      <c r="G289" s="38">
        <f>SUBTOTAL(9,G290:G290)</f>
        <v>2462544</v>
      </c>
      <c r="H289" s="39">
        <f t="shared" si="4"/>
        <v>0.9471323076923077</v>
      </c>
    </row>
    <row r="290" spans="1:8" s="29" customFormat="1" ht="12.75" outlineLevel="3">
      <c r="A290" s="25" t="s">
        <v>352</v>
      </c>
      <c r="B290" s="25" t="s">
        <v>356</v>
      </c>
      <c r="C290" s="25">
        <v>163</v>
      </c>
      <c r="D290" s="26" t="s">
        <v>194</v>
      </c>
      <c r="E290" s="27">
        <v>3200000</v>
      </c>
      <c r="F290" s="27">
        <v>2600000</v>
      </c>
      <c r="G290" s="27">
        <v>2462544</v>
      </c>
      <c r="H290" s="28">
        <f t="shared" si="4"/>
        <v>0.9471323076923077</v>
      </c>
    </row>
    <row r="291" spans="1:8" s="23" customFormat="1" ht="12.75" outlineLevel="2">
      <c r="A291" s="35"/>
      <c r="B291" s="35" t="s">
        <v>437</v>
      </c>
      <c r="C291" s="35"/>
      <c r="D291" s="37"/>
      <c r="E291" s="38">
        <f>SUBTOTAL(9,E292:E293)</f>
        <v>1940041</v>
      </c>
      <c r="F291" s="38">
        <f>SUBTOTAL(9,F292:F293)</f>
        <v>2067668</v>
      </c>
      <c r="G291" s="38">
        <f>SUBTOTAL(9,G292:G293)</f>
        <v>2066986</v>
      </c>
      <c r="H291" s="39">
        <f t="shared" si="4"/>
        <v>0.9996701598128906</v>
      </c>
    </row>
    <row r="292" spans="1:8" s="29" customFormat="1" ht="12.75" outlineLevel="3">
      <c r="A292" s="25" t="s">
        <v>352</v>
      </c>
      <c r="B292" s="25" t="s">
        <v>357</v>
      </c>
      <c r="C292" s="25">
        <v>164</v>
      </c>
      <c r="D292" s="26" t="s">
        <v>195</v>
      </c>
      <c r="E292" s="27">
        <v>1265778</v>
      </c>
      <c r="F292" s="27">
        <v>1324405</v>
      </c>
      <c r="G292" s="27">
        <v>1323723</v>
      </c>
      <c r="H292" s="28">
        <f t="shared" si="4"/>
        <v>0.9994850517779682</v>
      </c>
    </row>
    <row r="293" spans="1:8" s="29" customFormat="1" ht="12.75" outlineLevel="3">
      <c r="A293" s="31" t="s">
        <v>352</v>
      </c>
      <c r="B293" s="31" t="s">
        <v>357</v>
      </c>
      <c r="C293" s="31">
        <v>165</v>
      </c>
      <c r="D293" s="32" t="s">
        <v>196</v>
      </c>
      <c r="E293" s="33">
        <v>674263</v>
      </c>
      <c r="F293" s="33">
        <v>743263</v>
      </c>
      <c r="G293" s="33">
        <v>743263</v>
      </c>
      <c r="H293" s="34">
        <f t="shared" si="4"/>
        <v>1</v>
      </c>
    </row>
    <row r="294" spans="1:8" s="23" customFormat="1" ht="25.5" customHeight="1" outlineLevel="2">
      <c r="A294" s="35"/>
      <c r="B294" s="50" t="s">
        <v>436</v>
      </c>
      <c r="C294" s="51"/>
      <c r="D294" s="52"/>
      <c r="E294" s="38">
        <f>SUBTOTAL(9,E295:E295)</f>
        <v>61000</v>
      </c>
      <c r="F294" s="38">
        <f>SUBTOTAL(9,F295:F295)</f>
        <v>67800</v>
      </c>
      <c r="G294" s="38">
        <f>SUBTOTAL(9,G295:G295)</f>
        <v>67792</v>
      </c>
      <c r="H294" s="39">
        <f t="shared" si="4"/>
        <v>0.999882005899705</v>
      </c>
    </row>
    <row r="295" spans="1:8" s="29" customFormat="1" ht="12.75" outlineLevel="3">
      <c r="A295" s="25" t="s">
        <v>352</v>
      </c>
      <c r="B295" s="25" t="s">
        <v>358</v>
      </c>
      <c r="C295" s="25">
        <v>166</v>
      </c>
      <c r="D295" s="26" t="s">
        <v>197</v>
      </c>
      <c r="E295" s="27">
        <v>61000</v>
      </c>
      <c r="F295" s="27">
        <v>67800</v>
      </c>
      <c r="G295" s="27">
        <v>67792</v>
      </c>
      <c r="H295" s="28">
        <f t="shared" si="4"/>
        <v>0.999882005899705</v>
      </c>
    </row>
    <row r="296" spans="1:8" s="23" customFormat="1" ht="12.75" outlineLevel="2">
      <c r="A296" s="35"/>
      <c r="B296" s="35" t="s">
        <v>435</v>
      </c>
      <c r="C296" s="35"/>
      <c r="D296" s="37"/>
      <c r="E296" s="38">
        <f>SUBTOTAL(9,E297:E297)</f>
        <v>254134</v>
      </c>
      <c r="F296" s="38">
        <f>SUBTOTAL(9,F297:F297)</f>
        <v>152723</v>
      </c>
      <c r="G296" s="38">
        <f>SUBTOTAL(9,G297:G297)</f>
        <v>152698</v>
      </c>
      <c r="H296" s="39">
        <f t="shared" si="4"/>
        <v>0.9998363049442455</v>
      </c>
    </row>
    <row r="297" spans="1:8" s="29" customFormat="1" ht="12.75" outlineLevel="3">
      <c r="A297" s="25" t="s">
        <v>352</v>
      </c>
      <c r="B297" s="25" t="s">
        <v>359</v>
      </c>
      <c r="C297" s="25">
        <v>167</v>
      </c>
      <c r="D297" s="26" t="s">
        <v>198</v>
      </c>
      <c r="E297" s="27">
        <v>254134</v>
      </c>
      <c r="F297" s="27">
        <v>152723</v>
      </c>
      <c r="G297" s="27">
        <v>152698</v>
      </c>
      <c r="H297" s="28">
        <f t="shared" si="4"/>
        <v>0.9998363049442455</v>
      </c>
    </row>
    <row r="298" spans="1:8" s="23" customFormat="1" ht="12.75" outlineLevel="2">
      <c r="A298" s="35"/>
      <c r="B298" s="35" t="s">
        <v>434</v>
      </c>
      <c r="C298" s="35"/>
      <c r="D298" s="37"/>
      <c r="E298" s="38">
        <f>SUBTOTAL(9,E299:E309)</f>
        <v>3376786</v>
      </c>
      <c r="F298" s="38">
        <f>SUBTOTAL(9,F299:F309)</f>
        <v>3889513</v>
      </c>
      <c r="G298" s="38">
        <f>SUBTOTAL(9,G299:G309)</f>
        <v>3371857</v>
      </c>
      <c r="H298" s="39">
        <f t="shared" si="4"/>
        <v>0.8669098162160661</v>
      </c>
    </row>
    <row r="299" spans="1:8" s="29" customFormat="1" ht="12.75" outlineLevel="3">
      <c r="A299" s="25" t="s">
        <v>352</v>
      </c>
      <c r="B299" s="25" t="s">
        <v>360</v>
      </c>
      <c r="C299" s="25">
        <v>168</v>
      </c>
      <c r="D299" s="26" t="s">
        <v>199</v>
      </c>
      <c r="E299" s="27">
        <v>98000</v>
      </c>
      <c r="F299" s="27">
        <v>98000</v>
      </c>
      <c r="G299" s="27">
        <v>98000</v>
      </c>
      <c r="H299" s="28">
        <f t="shared" si="4"/>
        <v>1</v>
      </c>
    </row>
    <row r="300" spans="1:8" s="29" customFormat="1" ht="12.75" outlineLevel="3">
      <c r="A300" s="31" t="s">
        <v>352</v>
      </c>
      <c r="B300" s="31" t="s">
        <v>360</v>
      </c>
      <c r="C300" s="31">
        <v>169</v>
      </c>
      <c r="D300" s="32" t="s">
        <v>200</v>
      </c>
      <c r="E300" s="33">
        <v>12000</v>
      </c>
      <c r="F300" s="33">
        <v>0</v>
      </c>
      <c r="G300" s="33">
        <v>0</v>
      </c>
      <c r="H300" s="34"/>
    </row>
    <row r="301" spans="1:8" s="29" customFormat="1" ht="12.75" outlineLevel="3">
      <c r="A301" s="31" t="s">
        <v>352</v>
      </c>
      <c r="B301" s="31" t="s">
        <v>360</v>
      </c>
      <c r="C301" s="31">
        <v>170</v>
      </c>
      <c r="D301" s="32" t="s">
        <v>201</v>
      </c>
      <c r="E301" s="33">
        <v>85000</v>
      </c>
      <c r="F301" s="33">
        <v>85000</v>
      </c>
      <c r="G301" s="33">
        <v>85000</v>
      </c>
      <c r="H301" s="34">
        <f t="shared" si="4"/>
        <v>1</v>
      </c>
    </row>
    <row r="302" spans="1:8" s="29" customFormat="1" ht="12.75" outlineLevel="3">
      <c r="A302" s="31" t="s">
        <v>352</v>
      </c>
      <c r="B302" s="31" t="s">
        <v>360</v>
      </c>
      <c r="C302" s="31">
        <v>171</v>
      </c>
      <c r="D302" s="32" t="s">
        <v>202</v>
      </c>
      <c r="E302" s="33">
        <v>85000</v>
      </c>
      <c r="F302" s="33">
        <v>98051</v>
      </c>
      <c r="G302" s="33">
        <v>86684</v>
      </c>
      <c r="H302" s="34">
        <f t="shared" si="4"/>
        <v>0.8840705347217265</v>
      </c>
    </row>
    <row r="303" spans="1:8" s="29" customFormat="1" ht="51" outlineLevel="3">
      <c r="A303" s="31" t="s">
        <v>352</v>
      </c>
      <c r="B303" s="31" t="s">
        <v>360</v>
      </c>
      <c r="C303" s="31">
        <v>172</v>
      </c>
      <c r="D303" s="32" t="s">
        <v>499</v>
      </c>
      <c r="E303" s="33">
        <v>2792000</v>
      </c>
      <c r="F303" s="33">
        <v>1812000</v>
      </c>
      <c r="G303" s="33">
        <v>1557255</v>
      </c>
      <c r="H303" s="34">
        <f t="shared" si="4"/>
        <v>0.8594122516556292</v>
      </c>
    </row>
    <row r="304" spans="1:8" s="29" customFormat="1" ht="12.75" outlineLevel="3">
      <c r="A304" s="31" t="s">
        <v>352</v>
      </c>
      <c r="B304" s="31" t="s">
        <v>360</v>
      </c>
      <c r="C304" s="31">
        <v>173</v>
      </c>
      <c r="D304" s="32" t="s">
        <v>203</v>
      </c>
      <c r="E304" s="33">
        <v>200000</v>
      </c>
      <c r="F304" s="33">
        <v>200000</v>
      </c>
      <c r="G304" s="33">
        <v>199963</v>
      </c>
      <c r="H304" s="34">
        <f t="shared" si="4"/>
        <v>0.999815</v>
      </c>
    </row>
    <row r="305" spans="1:8" s="29" customFormat="1" ht="12.75" outlineLevel="3">
      <c r="A305" s="31" t="s">
        <v>352</v>
      </c>
      <c r="B305" s="31" t="s">
        <v>360</v>
      </c>
      <c r="C305" s="31">
        <v>174</v>
      </c>
      <c r="D305" s="32" t="s">
        <v>204</v>
      </c>
      <c r="E305" s="33">
        <v>84326</v>
      </c>
      <c r="F305" s="33">
        <v>180000</v>
      </c>
      <c r="G305" s="33">
        <v>180000</v>
      </c>
      <c r="H305" s="34">
        <f t="shared" si="4"/>
        <v>1</v>
      </c>
    </row>
    <row r="306" spans="1:8" s="29" customFormat="1" ht="12.75" outlineLevel="3">
      <c r="A306" s="31" t="s">
        <v>352</v>
      </c>
      <c r="B306" s="31" t="s">
        <v>360</v>
      </c>
      <c r="C306" s="31">
        <v>175</v>
      </c>
      <c r="D306" s="32" t="s">
        <v>205</v>
      </c>
      <c r="E306" s="33">
        <v>20460</v>
      </c>
      <c r="F306" s="33">
        <v>54750</v>
      </c>
      <c r="G306" s="33">
        <v>47688</v>
      </c>
      <c r="H306" s="34">
        <f t="shared" si="4"/>
        <v>0.871013698630137</v>
      </c>
    </row>
    <row r="307" spans="1:8" s="29" customFormat="1" ht="51" outlineLevel="3">
      <c r="A307" s="31" t="s">
        <v>352</v>
      </c>
      <c r="B307" s="31" t="s">
        <v>360</v>
      </c>
      <c r="C307" s="31">
        <v>271</v>
      </c>
      <c r="D307" s="32" t="s">
        <v>500</v>
      </c>
      <c r="E307" s="33"/>
      <c r="F307" s="33">
        <v>1004454</v>
      </c>
      <c r="G307" s="33">
        <v>910606</v>
      </c>
      <c r="H307" s="34">
        <f t="shared" si="4"/>
        <v>0.906568145480032</v>
      </c>
    </row>
    <row r="308" spans="1:8" s="29" customFormat="1" ht="25.5" outlineLevel="3">
      <c r="A308" s="31" t="s">
        <v>352</v>
      </c>
      <c r="B308" s="31" t="s">
        <v>360</v>
      </c>
      <c r="C308" s="31">
        <v>301</v>
      </c>
      <c r="D308" s="32" t="s">
        <v>206</v>
      </c>
      <c r="E308" s="33"/>
      <c r="F308" s="33">
        <v>40000</v>
      </c>
      <c r="G308" s="33">
        <v>300</v>
      </c>
      <c r="H308" s="34">
        <f t="shared" si="4"/>
        <v>0.0075</v>
      </c>
    </row>
    <row r="309" spans="1:8" s="29" customFormat="1" ht="25.5" outlineLevel="3">
      <c r="A309" s="31" t="s">
        <v>352</v>
      </c>
      <c r="B309" s="31" t="s">
        <v>360</v>
      </c>
      <c r="C309" s="31">
        <v>303</v>
      </c>
      <c r="D309" s="32" t="s">
        <v>207</v>
      </c>
      <c r="E309" s="33"/>
      <c r="F309" s="33">
        <v>317258</v>
      </c>
      <c r="G309" s="33">
        <v>206361</v>
      </c>
      <c r="H309" s="34">
        <f t="shared" si="4"/>
        <v>0.6504516828574851</v>
      </c>
    </row>
    <row r="310" spans="1:8" s="17" customFormat="1" ht="13.5" outlineLevel="1" thickBot="1">
      <c r="A310" s="40" t="s">
        <v>399</v>
      </c>
      <c r="B310" s="40"/>
      <c r="C310" s="40"/>
      <c r="D310" s="41"/>
      <c r="E310" s="42">
        <f>SUBTOTAL(9,E312:E316)</f>
        <v>1953073</v>
      </c>
      <c r="F310" s="42">
        <f>SUBTOTAL(9,F312:F316)</f>
        <v>2052319</v>
      </c>
      <c r="G310" s="42">
        <f>SUBTOTAL(9,G312:G316)</f>
        <v>2024662</v>
      </c>
      <c r="H310" s="43">
        <f t="shared" si="4"/>
        <v>0.9865240247739264</v>
      </c>
    </row>
    <row r="311" spans="1:8" s="23" customFormat="1" ht="12.75" outlineLevel="2">
      <c r="A311" s="18"/>
      <c r="B311" s="18" t="s">
        <v>433</v>
      </c>
      <c r="C311" s="18"/>
      <c r="D311" s="20"/>
      <c r="E311" s="21">
        <f>SUBTOTAL(9,E312:E313)</f>
        <v>989073</v>
      </c>
      <c r="F311" s="21">
        <f>SUBTOTAL(9,F312:F313)</f>
        <v>830196</v>
      </c>
      <c r="G311" s="21">
        <f>SUBTOTAL(9,G312:G313)</f>
        <v>812269</v>
      </c>
      <c r="H311" s="22">
        <f t="shared" si="4"/>
        <v>0.9784063040535006</v>
      </c>
    </row>
    <row r="312" spans="1:8" s="29" customFormat="1" ht="12.75" outlineLevel="3">
      <c r="A312" s="25" t="s">
        <v>361</v>
      </c>
      <c r="B312" s="25" t="s">
        <v>362</v>
      </c>
      <c r="C312" s="25">
        <v>176</v>
      </c>
      <c r="D312" s="26" t="s">
        <v>208</v>
      </c>
      <c r="E312" s="27">
        <v>500000</v>
      </c>
      <c r="F312" s="27">
        <v>220326</v>
      </c>
      <c r="G312" s="27">
        <v>220326</v>
      </c>
      <c r="H312" s="28">
        <f t="shared" si="4"/>
        <v>1</v>
      </c>
    </row>
    <row r="313" spans="1:8" s="29" customFormat="1" ht="12.75" outlineLevel="3">
      <c r="A313" s="31" t="s">
        <v>361</v>
      </c>
      <c r="B313" s="31" t="s">
        <v>362</v>
      </c>
      <c r="C313" s="31">
        <v>177</v>
      </c>
      <c r="D313" s="32" t="s">
        <v>209</v>
      </c>
      <c r="E313" s="33">
        <v>489073</v>
      </c>
      <c r="F313" s="33">
        <v>609870</v>
      </c>
      <c r="G313" s="33">
        <v>591943</v>
      </c>
      <c r="H313" s="34">
        <f t="shared" si="4"/>
        <v>0.9706052109465951</v>
      </c>
    </row>
    <row r="314" spans="1:8" s="23" customFormat="1" ht="12.75" outlineLevel="2">
      <c r="A314" s="35"/>
      <c r="B314" s="35" t="s">
        <v>432</v>
      </c>
      <c r="C314" s="35"/>
      <c r="D314" s="37"/>
      <c r="E314" s="38">
        <f>SUBTOTAL(9,E315:E316)</f>
        <v>964000</v>
      </c>
      <c r="F314" s="38">
        <f>SUBTOTAL(9,F315:F316)</f>
        <v>1222123</v>
      </c>
      <c r="G314" s="38">
        <f>SUBTOTAL(9,G315:G316)</f>
        <v>1212393</v>
      </c>
      <c r="H314" s="39">
        <f t="shared" si="4"/>
        <v>0.992038444575546</v>
      </c>
    </row>
    <row r="315" spans="1:8" s="29" customFormat="1" ht="12.75" outlineLevel="3">
      <c r="A315" s="25" t="s">
        <v>361</v>
      </c>
      <c r="B315" s="25" t="s">
        <v>363</v>
      </c>
      <c r="C315" s="25">
        <v>178</v>
      </c>
      <c r="D315" s="26" t="s">
        <v>210</v>
      </c>
      <c r="E315" s="27">
        <v>964000</v>
      </c>
      <c r="F315" s="27">
        <v>1211012</v>
      </c>
      <c r="G315" s="27">
        <v>1201282</v>
      </c>
      <c r="H315" s="28">
        <f t="shared" si="4"/>
        <v>0.9919653975352846</v>
      </c>
    </row>
    <row r="316" spans="1:8" s="29" customFormat="1" ht="25.5" outlineLevel="3">
      <c r="A316" s="31" t="s">
        <v>361</v>
      </c>
      <c r="B316" s="31" t="s">
        <v>363</v>
      </c>
      <c r="C316" s="31">
        <v>319</v>
      </c>
      <c r="D316" s="32" t="s">
        <v>211</v>
      </c>
      <c r="E316" s="33"/>
      <c r="F316" s="33">
        <v>11111</v>
      </c>
      <c r="G316" s="33">
        <v>11111</v>
      </c>
      <c r="H316" s="34">
        <f t="shared" si="4"/>
        <v>1</v>
      </c>
    </row>
    <row r="317" spans="1:8" s="17" customFormat="1" ht="13.5" outlineLevel="1" thickBot="1">
      <c r="A317" s="40" t="s">
        <v>398</v>
      </c>
      <c r="B317" s="40"/>
      <c r="C317" s="40"/>
      <c r="D317" s="41"/>
      <c r="E317" s="42">
        <f>SUBTOTAL(9,E319:E337)</f>
        <v>966086</v>
      </c>
      <c r="F317" s="42">
        <f>SUBTOTAL(9,F319:F337)</f>
        <v>1664547</v>
      </c>
      <c r="G317" s="42">
        <f>SUBTOTAL(9,G319:G337)</f>
        <v>1587092</v>
      </c>
      <c r="H317" s="43">
        <f t="shared" si="4"/>
        <v>0.9534678203739516</v>
      </c>
    </row>
    <row r="318" spans="1:8" s="23" customFormat="1" ht="12.75" outlineLevel="2">
      <c r="A318" s="18"/>
      <c r="B318" s="18" t="s">
        <v>431</v>
      </c>
      <c r="C318" s="18"/>
      <c r="D318" s="20"/>
      <c r="E318" s="21">
        <f>SUBTOTAL(9,E319:E325)</f>
        <v>481220</v>
      </c>
      <c r="F318" s="21">
        <f>SUBTOTAL(9,F319:F325)</f>
        <v>503185</v>
      </c>
      <c r="G318" s="21">
        <f>SUBTOTAL(9,G319:G325)</f>
        <v>487593</v>
      </c>
      <c r="H318" s="22">
        <f t="shared" si="4"/>
        <v>0.9690133847392112</v>
      </c>
    </row>
    <row r="319" spans="1:8" s="29" customFormat="1" ht="12.75" outlineLevel="3">
      <c r="A319" s="25" t="s">
        <v>364</v>
      </c>
      <c r="B319" s="25" t="s">
        <v>365</v>
      </c>
      <c r="C319" s="25">
        <v>179</v>
      </c>
      <c r="D319" s="26" t="s">
        <v>212</v>
      </c>
      <c r="E319" s="27">
        <v>83800</v>
      </c>
      <c r="F319" s="27">
        <v>110589</v>
      </c>
      <c r="G319" s="27">
        <v>110052</v>
      </c>
      <c r="H319" s="28">
        <f t="shared" si="4"/>
        <v>0.9951441825136316</v>
      </c>
    </row>
    <row r="320" spans="1:8" s="29" customFormat="1" ht="12.75" outlineLevel="3">
      <c r="A320" s="31" t="s">
        <v>364</v>
      </c>
      <c r="B320" s="31" t="s">
        <v>365</v>
      </c>
      <c r="C320" s="31">
        <v>180</v>
      </c>
      <c r="D320" s="32" t="s">
        <v>213</v>
      </c>
      <c r="E320" s="33">
        <v>36200</v>
      </c>
      <c r="F320" s="33">
        <v>25843</v>
      </c>
      <c r="G320" s="33">
        <v>22109</v>
      </c>
      <c r="H320" s="34">
        <f t="shared" si="4"/>
        <v>0.8555121309445498</v>
      </c>
    </row>
    <row r="321" spans="1:8" s="29" customFormat="1" ht="12.75" outlineLevel="3">
      <c r="A321" s="31" t="s">
        <v>364</v>
      </c>
      <c r="B321" s="31" t="s">
        <v>365</v>
      </c>
      <c r="C321" s="31">
        <v>181</v>
      </c>
      <c r="D321" s="32" t="s">
        <v>214</v>
      </c>
      <c r="E321" s="33">
        <v>51600</v>
      </c>
      <c r="F321" s="33">
        <v>55579</v>
      </c>
      <c r="G321" s="33">
        <v>55482</v>
      </c>
      <c r="H321" s="34">
        <f t="shared" si="4"/>
        <v>0.9982547365011964</v>
      </c>
    </row>
    <row r="322" spans="1:8" s="29" customFormat="1" ht="12.75" outlineLevel="3">
      <c r="A322" s="31" t="s">
        <v>364</v>
      </c>
      <c r="B322" s="31" t="s">
        <v>365</v>
      </c>
      <c r="C322" s="31">
        <v>182</v>
      </c>
      <c r="D322" s="32" t="s">
        <v>215</v>
      </c>
      <c r="E322" s="33">
        <v>116900</v>
      </c>
      <c r="F322" s="33">
        <v>137544</v>
      </c>
      <c r="G322" s="33">
        <v>128725</v>
      </c>
      <c r="H322" s="34">
        <f aca="true" t="shared" si="5" ref="H322:H385">G322/F322</f>
        <v>0.9358823358343512</v>
      </c>
    </row>
    <row r="323" spans="1:8" s="29" customFormat="1" ht="12.75" outlineLevel="3">
      <c r="A323" s="31" t="s">
        <v>364</v>
      </c>
      <c r="B323" s="31" t="s">
        <v>365</v>
      </c>
      <c r="C323" s="31">
        <v>183</v>
      </c>
      <c r="D323" s="32" t="s">
        <v>216</v>
      </c>
      <c r="E323" s="33">
        <v>103800</v>
      </c>
      <c r="F323" s="33">
        <v>103956</v>
      </c>
      <c r="G323" s="33">
        <v>103360</v>
      </c>
      <c r="H323" s="34">
        <f t="shared" si="5"/>
        <v>0.9942668051868098</v>
      </c>
    </row>
    <row r="324" spans="1:8" s="29" customFormat="1" ht="12.75" outlineLevel="3">
      <c r="A324" s="31" t="s">
        <v>364</v>
      </c>
      <c r="B324" s="31" t="s">
        <v>365</v>
      </c>
      <c r="C324" s="31">
        <v>184</v>
      </c>
      <c r="D324" s="32" t="s">
        <v>217</v>
      </c>
      <c r="E324" s="33">
        <v>63620</v>
      </c>
      <c r="F324" s="33">
        <v>67865</v>
      </c>
      <c r="G324" s="33">
        <v>67865</v>
      </c>
      <c r="H324" s="34">
        <f t="shared" si="5"/>
        <v>1</v>
      </c>
    </row>
    <row r="325" spans="1:8" s="29" customFormat="1" ht="12.75" outlineLevel="3">
      <c r="A325" s="31" t="s">
        <v>364</v>
      </c>
      <c r="B325" s="31" t="s">
        <v>365</v>
      </c>
      <c r="C325" s="31">
        <v>185</v>
      </c>
      <c r="D325" s="32" t="s">
        <v>218</v>
      </c>
      <c r="E325" s="33">
        <v>25300</v>
      </c>
      <c r="F325" s="33">
        <v>1809</v>
      </c>
      <c r="G325" s="33">
        <v>0</v>
      </c>
      <c r="H325" s="34">
        <f t="shared" si="5"/>
        <v>0</v>
      </c>
    </row>
    <row r="326" spans="1:8" s="23" customFormat="1" ht="12.75" outlineLevel="2">
      <c r="A326" s="35"/>
      <c r="B326" s="35" t="s">
        <v>430</v>
      </c>
      <c r="C326" s="35"/>
      <c r="D326" s="37"/>
      <c r="E326" s="38">
        <f>SUBTOTAL(9,E327:E328)</f>
        <v>13200</v>
      </c>
      <c r="F326" s="38">
        <f>SUBTOTAL(9,F327:F328)</f>
        <v>50600</v>
      </c>
      <c r="G326" s="38">
        <f>SUBTOTAL(9,G327:G328)</f>
        <v>42195</v>
      </c>
      <c r="H326" s="39">
        <f t="shared" si="5"/>
        <v>0.8338932806324111</v>
      </c>
    </row>
    <row r="327" spans="1:8" s="29" customFormat="1" ht="12.75" outlineLevel="3">
      <c r="A327" s="25" t="s">
        <v>364</v>
      </c>
      <c r="B327" s="25" t="s">
        <v>366</v>
      </c>
      <c r="C327" s="25">
        <v>186</v>
      </c>
      <c r="D327" s="26" t="s">
        <v>220</v>
      </c>
      <c r="E327" s="27">
        <v>13200</v>
      </c>
      <c r="F327" s="27">
        <v>49400</v>
      </c>
      <c r="G327" s="27">
        <v>41095</v>
      </c>
      <c r="H327" s="28">
        <f t="shared" si="5"/>
        <v>0.8318825910931175</v>
      </c>
    </row>
    <row r="328" spans="1:8" s="29" customFormat="1" ht="12.75" outlineLevel="3">
      <c r="A328" s="31" t="s">
        <v>364</v>
      </c>
      <c r="B328" s="31" t="s">
        <v>366</v>
      </c>
      <c r="C328" s="31">
        <v>257</v>
      </c>
      <c r="D328" s="32" t="s">
        <v>219</v>
      </c>
      <c r="E328" s="33"/>
      <c r="F328" s="33">
        <v>1200</v>
      </c>
      <c r="G328" s="33">
        <v>1100</v>
      </c>
      <c r="H328" s="34">
        <f t="shared" si="5"/>
        <v>0.9166666666666666</v>
      </c>
    </row>
    <row r="329" spans="1:8" s="23" customFormat="1" ht="25.5" customHeight="1" outlineLevel="2">
      <c r="A329" s="35"/>
      <c r="B329" s="50" t="s">
        <v>429</v>
      </c>
      <c r="C329" s="51"/>
      <c r="D329" s="52"/>
      <c r="E329" s="38">
        <f>SUBTOTAL(9,E330:E332)</f>
        <v>430183</v>
      </c>
      <c r="F329" s="38">
        <f>SUBTOTAL(9,F330:F332)</f>
        <v>623550</v>
      </c>
      <c r="G329" s="38">
        <f>SUBTOTAL(9,G330:G332)</f>
        <v>589650</v>
      </c>
      <c r="H329" s="39">
        <f t="shared" si="5"/>
        <v>0.945633870579745</v>
      </c>
    </row>
    <row r="330" spans="1:8" s="29" customFormat="1" ht="12.75" customHeight="1" outlineLevel="3">
      <c r="A330" s="25" t="s">
        <v>364</v>
      </c>
      <c r="B330" s="25" t="s">
        <v>367</v>
      </c>
      <c r="C330" s="25">
        <v>187</v>
      </c>
      <c r="D330" s="26" t="s">
        <v>221</v>
      </c>
      <c r="E330" s="27">
        <v>70000</v>
      </c>
      <c r="F330" s="27">
        <v>87604</v>
      </c>
      <c r="G330" s="27">
        <v>86778</v>
      </c>
      <c r="H330" s="28">
        <f t="shared" si="5"/>
        <v>0.9905712067942103</v>
      </c>
    </row>
    <row r="331" spans="1:8" s="29" customFormat="1" ht="12.75" outlineLevel="3">
      <c r="A331" s="31" t="s">
        <v>364</v>
      </c>
      <c r="B331" s="31" t="s">
        <v>367</v>
      </c>
      <c r="C331" s="31">
        <v>188</v>
      </c>
      <c r="D331" s="32" t="s">
        <v>222</v>
      </c>
      <c r="E331" s="33">
        <v>360183</v>
      </c>
      <c r="F331" s="33">
        <v>486646</v>
      </c>
      <c r="G331" s="33">
        <v>454222</v>
      </c>
      <c r="H331" s="34">
        <f t="shared" si="5"/>
        <v>0.9333725130793226</v>
      </c>
    </row>
    <row r="332" spans="1:8" s="29" customFormat="1" ht="12.75" outlineLevel="3">
      <c r="A332" s="31" t="s">
        <v>364</v>
      </c>
      <c r="B332" s="31" t="s">
        <v>367</v>
      </c>
      <c r="C332" s="31">
        <v>295</v>
      </c>
      <c r="D332" s="32" t="s">
        <v>223</v>
      </c>
      <c r="E332" s="33"/>
      <c r="F332" s="33">
        <v>49300</v>
      </c>
      <c r="G332" s="33">
        <v>48650</v>
      </c>
      <c r="H332" s="34">
        <f t="shared" si="5"/>
        <v>0.986815415821501</v>
      </c>
    </row>
    <row r="333" spans="1:8" s="23" customFormat="1" ht="12.75" outlineLevel="2">
      <c r="A333" s="35"/>
      <c r="B333" s="35" t="s">
        <v>428</v>
      </c>
      <c r="C333" s="35"/>
      <c r="D333" s="37"/>
      <c r="E333" s="38">
        <f>SUBTOTAL(9,E334:E337)</f>
        <v>41483</v>
      </c>
      <c r="F333" s="38">
        <f>SUBTOTAL(9,F334:F337)</f>
        <v>487212</v>
      </c>
      <c r="G333" s="38">
        <f>SUBTOTAL(9,G334:G337)</f>
        <v>467654</v>
      </c>
      <c r="H333" s="39">
        <f t="shared" si="5"/>
        <v>0.9598573105752732</v>
      </c>
    </row>
    <row r="334" spans="1:8" s="29" customFormat="1" ht="12.75" outlineLevel="3">
      <c r="A334" s="25" t="s">
        <v>364</v>
      </c>
      <c r="B334" s="25" t="s">
        <v>368</v>
      </c>
      <c r="C334" s="25">
        <v>189</v>
      </c>
      <c r="D334" s="26" t="s">
        <v>225</v>
      </c>
      <c r="E334" s="27">
        <v>20000</v>
      </c>
      <c r="F334" s="27">
        <v>0</v>
      </c>
      <c r="G334" s="27">
        <v>0</v>
      </c>
      <c r="H334" s="28"/>
    </row>
    <row r="335" spans="1:8" s="29" customFormat="1" ht="12.75" outlineLevel="3">
      <c r="A335" s="31" t="s">
        <v>364</v>
      </c>
      <c r="B335" s="31" t="s">
        <v>368</v>
      </c>
      <c r="C335" s="31">
        <v>190</v>
      </c>
      <c r="D335" s="32" t="s">
        <v>224</v>
      </c>
      <c r="E335" s="33">
        <v>21483</v>
      </c>
      <c r="F335" s="33">
        <v>202692</v>
      </c>
      <c r="G335" s="33">
        <v>191713</v>
      </c>
      <c r="H335" s="34">
        <f t="shared" si="5"/>
        <v>0.9458340733724074</v>
      </c>
    </row>
    <row r="336" spans="1:8" s="29" customFormat="1" ht="25.5" outlineLevel="3">
      <c r="A336" s="31" t="s">
        <v>364</v>
      </c>
      <c r="B336" s="31" t="s">
        <v>368</v>
      </c>
      <c r="C336" s="31">
        <v>321</v>
      </c>
      <c r="D336" s="32" t="s">
        <v>520</v>
      </c>
      <c r="E336" s="33"/>
      <c r="F336" s="33">
        <v>259820</v>
      </c>
      <c r="G336" s="33">
        <v>256902</v>
      </c>
      <c r="H336" s="34">
        <f t="shared" si="5"/>
        <v>0.9887691478716034</v>
      </c>
    </row>
    <row r="337" spans="1:8" s="29" customFormat="1" ht="12.75" outlineLevel="3">
      <c r="A337" s="31" t="s">
        <v>364</v>
      </c>
      <c r="B337" s="31" t="s">
        <v>368</v>
      </c>
      <c r="C337" s="31">
        <v>324</v>
      </c>
      <c r="D337" s="32" t="s">
        <v>226</v>
      </c>
      <c r="E337" s="33"/>
      <c r="F337" s="33">
        <v>24700</v>
      </c>
      <c r="G337" s="33">
        <v>19039</v>
      </c>
      <c r="H337" s="34">
        <f t="shared" si="5"/>
        <v>0.7708097165991903</v>
      </c>
    </row>
    <row r="338" spans="1:8" s="17" customFormat="1" ht="13.5" outlineLevel="1" thickBot="1">
      <c r="A338" s="40" t="s">
        <v>397</v>
      </c>
      <c r="B338" s="40"/>
      <c r="C338" s="40"/>
      <c r="D338" s="41"/>
      <c r="E338" s="42">
        <f>SUBTOTAL(9,E340:E398)</f>
        <v>104918336</v>
      </c>
      <c r="F338" s="42">
        <f>SUBTOTAL(9,F340:F398)</f>
        <v>55809809</v>
      </c>
      <c r="G338" s="42">
        <f>SUBTOTAL(9,G340:G398)</f>
        <v>53834861</v>
      </c>
      <c r="H338" s="43">
        <f t="shared" si="5"/>
        <v>0.964612887315203</v>
      </c>
    </row>
    <row r="339" spans="1:8" s="23" customFormat="1" ht="12.75" outlineLevel="2">
      <c r="A339" s="18"/>
      <c r="B339" s="18" t="s">
        <v>427</v>
      </c>
      <c r="C339" s="18"/>
      <c r="D339" s="20"/>
      <c r="E339" s="21">
        <f>SUBTOTAL(9,E340:E350)</f>
        <v>91694781</v>
      </c>
      <c r="F339" s="21">
        <f>SUBTOTAL(9,F340:F350)</f>
        <v>43078236</v>
      </c>
      <c r="G339" s="21">
        <f>SUBTOTAL(9,G340:G350)</f>
        <v>42175442</v>
      </c>
      <c r="H339" s="22">
        <f t="shared" si="5"/>
        <v>0.9790429208846899</v>
      </c>
    </row>
    <row r="340" spans="1:8" s="29" customFormat="1" ht="12.75" outlineLevel="3">
      <c r="A340" s="25" t="s">
        <v>369</v>
      </c>
      <c r="B340" s="25" t="s">
        <v>370</v>
      </c>
      <c r="C340" s="25">
        <v>191</v>
      </c>
      <c r="D340" s="26" t="s">
        <v>227</v>
      </c>
      <c r="E340" s="27">
        <v>15490203</v>
      </c>
      <c r="F340" s="27">
        <v>7070581</v>
      </c>
      <c r="G340" s="27">
        <v>7070580</v>
      </c>
      <c r="H340" s="28">
        <f t="shared" si="5"/>
        <v>0.9999998585689068</v>
      </c>
    </row>
    <row r="341" spans="1:8" s="29" customFormat="1" ht="25.5" outlineLevel="3">
      <c r="A341" s="31" t="s">
        <v>369</v>
      </c>
      <c r="B341" s="31" t="s">
        <v>370</v>
      </c>
      <c r="C341" s="31">
        <v>192</v>
      </c>
      <c r="D341" s="32" t="s">
        <v>228</v>
      </c>
      <c r="E341" s="33">
        <v>546320</v>
      </c>
      <c r="F341" s="33">
        <v>546320</v>
      </c>
      <c r="G341" s="33">
        <v>35540</v>
      </c>
      <c r="H341" s="34">
        <f t="shared" si="5"/>
        <v>0.06505344852833504</v>
      </c>
    </row>
    <row r="342" spans="1:8" s="29" customFormat="1" ht="12.75" outlineLevel="3">
      <c r="A342" s="31" t="s">
        <v>369</v>
      </c>
      <c r="B342" s="31" t="s">
        <v>370</v>
      </c>
      <c r="C342" s="31">
        <v>193</v>
      </c>
      <c r="D342" s="32" t="s">
        <v>229</v>
      </c>
      <c r="E342" s="33">
        <v>22994143</v>
      </c>
      <c r="F342" s="33">
        <v>10376515</v>
      </c>
      <c r="G342" s="33">
        <v>10376514</v>
      </c>
      <c r="H342" s="34">
        <f t="shared" si="5"/>
        <v>0.9999999036285304</v>
      </c>
    </row>
    <row r="343" spans="1:8" s="29" customFormat="1" ht="25.5" outlineLevel="3">
      <c r="A343" s="31" t="s">
        <v>369</v>
      </c>
      <c r="B343" s="31" t="s">
        <v>370</v>
      </c>
      <c r="C343" s="31">
        <v>194</v>
      </c>
      <c r="D343" s="32" t="s">
        <v>230</v>
      </c>
      <c r="E343" s="33">
        <v>51295084</v>
      </c>
      <c r="F343" s="33">
        <v>23529971</v>
      </c>
      <c r="G343" s="33">
        <v>23529969</v>
      </c>
      <c r="H343" s="34">
        <f t="shared" si="5"/>
        <v>0.9999999150020202</v>
      </c>
    </row>
    <row r="344" spans="1:8" s="29" customFormat="1" ht="12.75" outlineLevel="3">
      <c r="A344" s="31" t="s">
        <v>369</v>
      </c>
      <c r="B344" s="31" t="s">
        <v>370</v>
      </c>
      <c r="C344" s="31">
        <v>195</v>
      </c>
      <c r="D344" s="32" t="s">
        <v>231</v>
      </c>
      <c r="E344" s="33">
        <v>658681</v>
      </c>
      <c r="F344" s="33">
        <v>646681</v>
      </c>
      <c r="G344" s="33">
        <v>381673</v>
      </c>
      <c r="H344" s="34">
        <f t="shared" si="5"/>
        <v>0.5902028975646416</v>
      </c>
    </row>
    <row r="345" spans="1:8" s="29" customFormat="1" ht="38.25" outlineLevel="3">
      <c r="A345" s="31" t="s">
        <v>369</v>
      </c>
      <c r="B345" s="31" t="s">
        <v>370</v>
      </c>
      <c r="C345" s="31">
        <v>196</v>
      </c>
      <c r="D345" s="32" t="s">
        <v>524</v>
      </c>
      <c r="E345" s="33">
        <v>50000</v>
      </c>
      <c r="F345" s="33">
        <v>50000</v>
      </c>
      <c r="G345" s="33">
        <v>49161</v>
      </c>
      <c r="H345" s="34">
        <f t="shared" si="5"/>
        <v>0.98322</v>
      </c>
    </row>
    <row r="346" spans="1:8" s="29" customFormat="1" ht="25.5" outlineLevel="3">
      <c r="A346" s="31" t="s">
        <v>369</v>
      </c>
      <c r="B346" s="31" t="s">
        <v>370</v>
      </c>
      <c r="C346" s="31">
        <v>197</v>
      </c>
      <c r="D346" s="32" t="s">
        <v>525</v>
      </c>
      <c r="E346" s="33">
        <v>40000</v>
      </c>
      <c r="F346" s="33">
        <v>0</v>
      </c>
      <c r="G346" s="33">
        <v>0</v>
      </c>
      <c r="H346" s="34"/>
    </row>
    <row r="347" spans="1:8" s="29" customFormat="1" ht="25.5" outlineLevel="3">
      <c r="A347" s="31" t="s">
        <v>369</v>
      </c>
      <c r="B347" s="31" t="s">
        <v>370</v>
      </c>
      <c r="C347" s="31">
        <v>198</v>
      </c>
      <c r="D347" s="32" t="s">
        <v>232</v>
      </c>
      <c r="E347" s="33">
        <v>25000</v>
      </c>
      <c r="F347" s="33">
        <v>0</v>
      </c>
      <c r="G347" s="33">
        <v>0</v>
      </c>
      <c r="H347" s="34"/>
    </row>
    <row r="348" spans="1:8" s="29" customFormat="1" ht="25.5" outlineLevel="3">
      <c r="A348" s="31" t="s">
        <v>369</v>
      </c>
      <c r="B348" s="31" t="s">
        <v>370</v>
      </c>
      <c r="C348" s="31">
        <v>199</v>
      </c>
      <c r="D348" s="32" t="s">
        <v>501</v>
      </c>
      <c r="E348" s="33">
        <v>70000</v>
      </c>
      <c r="F348" s="33">
        <v>141000</v>
      </c>
      <c r="G348" s="33">
        <v>15000</v>
      </c>
      <c r="H348" s="34">
        <f t="shared" si="5"/>
        <v>0.10638297872340426</v>
      </c>
    </row>
    <row r="349" spans="1:8" s="29" customFormat="1" ht="12.75" outlineLevel="3">
      <c r="A349" s="31" t="s">
        <v>369</v>
      </c>
      <c r="B349" s="31" t="s">
        <v>370</v>
      </c>
      <c r="C349" s="31">
        <v>200</v>
      </c>
      <c r="D349" s="32" t="s">
        <v>233</v>
      </c>
      <c r="E349" s="33">
        <v>65000</v>
      </c>
      <c r="F349" s="33">
        <v>0</v>
      </c>
      <c r="G349" s="33">
        <v>0</v>
      </c>
      <c r="H349" s="34"/>
    </row>
    <row r="350" spans="1:8" s="29" customFormat="1" ht="12.75" outlineLevel="3">
      <c r="A350" s="31" t="s">
        <v>369</v>
      </c>
      <c r="B350" s="31" t="s">
        <v>370</v>
      </c>
      <c r="C350" s="31">
        <v>201</v>
      </c>
      <c r="D350" s="32" t="s">
        <v>234</v>
      </c>
      <c r="E350" s="33">
        <v>460350</v>
      </c>
      <c r="F350" s="33">
        <v>717168</v>
      </c>
      <c r="G350" s="33">
        <v>717005</v>
      </c>
      <c r="H350" s="34">
        <f t="shared" si="5"/>
        <v>0.9997727171318297</v>
      </c>
    </row>
    <row r="351" spans="1:8" s="23" customFormat="1" ht="12.75" outlineLevel="2">
      <c r="A351" s="35"/>
      <c r="B351" s="35" t="s">
        <v>426</v>
      </c>
      <c r="C351" s="35"/>
      <c r="D351" s="37"/>
      <c r="E351" s="38">
        <f>SUBTOTAL(9,E352:E360)</f>
        <v>4821696</v>
      </c>
      <c r="F351" s="38">
        <f>SUBTOTAL(9,F352:F360)</f>
        <v>4445326</v>
      </c>
      <c r="G351" s="38">
        <f>SUBTOTAL(9,G352:G360)</f>
        <v>3896648</v>
      </c>
      <c r="H351" s="39">
        <f t="shared" si="5"/>
        <v>0.8765719319572963</v>
      </c>
    </row>
    <row r="352" spans="1:8" s="29" customFormat="1" ht="25.5" outlineLevel="3">
      <c r="A352" s="25" t="s">
        <v>369</v>
      </c>
      <c r="B352" s="25" t="s">
        <v>371</v>
      </c>
      <c r="C352" s="25">
        <v>202</v>
      </c>
      <c r="D352" s="26" t="s">
        <v>235</v>
      </c>
      <c r="E352" s="27">
        <v>47000</v>
      </c>
      <c r="F352" s="27">
        <v>47000</v>
      </c>
      <c r="G352" s="27">
        <v>46990</v>
      </c>
      <c r="H352" s="28">
        <f t="shared" si="5"/>
        <v>0.9997872340425532</v>
      </c>
    </row>
    <row r="353" spans="1:8" s="29" customFormat="1" ht="12.75" outlineLevel="3">
      <c r="A353" s="31" t="s">
        <v>369</v>
      </c>
      <c r="B353" s="31" t="s">
        <v>371</v>
      </c>
      <c r="C353" s="31">
        <v>203</v>
      </c>
      <c r="D353" s="32" t="s">
        <v>236</v>
      </c>
      <c r="E353" s="33">
        <v>67600</v>
      </c>
      <c r="F353" s="33">
        <v>7320</v>
      </c>
      <c r="G353" s="33">
        <v>7320</v>
      </c>
      <c r="H353" s="34">
        <f t="shared" si="5"/>
        <v>1</v>
      </c>
    </row>
    <row r="354" spans="1:8" s="29" customFormat="1" ht="25.5" outlineLevel="3">
      <c r="A354" s="31" t="s">
        <v>369</v>
      </c>
      <c r="B354" s="31" t="s">
        <v>371</v>
      </c>
      <c r="C354" s="31">
        <v>204</v>
      </c>
      <c r="D354" s="32" t="s">
        <v>237</v>
      </c>
      <c r="E354" s="33">
        <v>41200</v>
      </c>
      <c r="F354" s="33">
        <v>41200</v>
      </c>
      <c r="G354" s="33">
        <v>40064</v>
      </c>
      <c r="H354" s="34">
        <f t="shared" si="5"/>
        <v>0.9724271844660194</v>
      </c>
    </row>
    <row r="355" spans="1:8" s="29" customFormat="1" ht="12.75" outlineLevel="3">
      <c r="A355" s="31" t="s">
        <v>369</v>
      </c>
      <c r="B355" s="31" t="s">
        <v>371</v>
      </c>
      <c r="C355" s="31">
        <v>205</v>
      </c>
      <c r="D355" s="32" t="s">
        <v>238</v>
      </c>
      <c r="E355" s="33">
        <v>1580876</v>
      </c>
      <c r="F355" s="33">
        <v>1841746</v>
      </c>
      <c r="G355" s="33">
        <v>1728887</v>
      </c>
      <c r="H355" s="34">
        <f t="shared" si="5"/>
        <v>0.938721734701745</v>
      </c>
    </row>
    <row r="356" spans="1:8" s="29" customFormat="1" ht="38.25" outlineLevel="3">
      <c r="A356" s="31" t="s">
        <v>369</v>
      </c>
      <c r="B356" s="31" t="s">
        <v>371</v>
      </c>
      <c r="C356" s="31">
        <v>206</v>
      </c>
      <c r="D356" s="32" t="s">
        <v>521</v>
      </c>
      <c r="E356" s="33">
        <v>413412</v>
      </c>
      <c r="F356" s="33">
        <v>413412</v>
      </c>
      <c r="G356" s="33">
        <v>1647</v>
      </c>
      <c r="H356" s="34">
        <f t="shared" si="5"/>
        <v>0.003983919189573597</v>
      </c>
    </row>
    <row r="357" spans="1:8" s="29" customFormat="1" ht="25.5" outlineLevel="3">
      <c r="A357" s="31" t="s">
        <v>369</v>
      </c>
      <c r="B357" s="31" t="s">
        <v>371</v>
      </c>
      <c r="C357" s="31">
        <v>207</v>
      </c>
      <c r="D357" s="32" t="s">
        <v>239</v>
      </c>
      <c r="E357" s="33">
        <v>638026</v>
      </c>
      <c r="F357" s="33">
        <v>16830</v>
      </c>
      <c r="G357" s="33">
        <v>16830</v>
      </c>
      <c r="H357" s="34">
        <f t="shared" si="5"/>
        <v>1</v>
      </c>
    </row>
    <row r="358" spans="1:8" s="29" customFormat="1" ht="25.5" outlineLevel="3">
      <c r="A358" s="31" t="s">
        <v>369</v>
      </c>
      <c r="B358" s="31" t="s">
        <v>371</v>
      </c>
      <c r="C358" s="31">
        <v>208</v>
      </c>
      <c r="D358" s="32" t="s">
        <v>240</v>
      </c>
      <c r="E358" s="33">
        <v>1392414</v>
      </c>
      <c r="F358" s="33">
        <v>1392414</v>
      </c>
      <c r="G358" s="33">
        <v>1392414</v>
      </c>
      <c r="H358" s="34">
        <f t="shared" si="5"/>
        <v>1</v>
      </c>
    </row>
    <row r="359" spans="1:8" s="29" customFormat="1" ht="25.5" outlineLevel="3">
      <c r="A359" s="31" t="s">
        <v>369</v>
      </c>
      <c r="B359" s="31" t="s">
        <v>371</v>
      </c>
      <c r="C359" s="31">
        <v>209</v>
      </c>
      <c r="D359" s="32" t="s">
        <v>241</v>
      </c>
      <c r="E359" s="33">
        <v>615168</v>
      </c>
      <c r="F359" s="33">
        <v>649544</v>
      </c>
      <c r="G359" s="33">
        <v>634658</v>
      </c>
      <c r="H359" s="34">
        <f t="shared" si="5"/>
        <v>0.9770823839493552</v>
      </c>
    </row>
    <row r="360" spans="1:8" s="29" customFormat="1" ht="12.75" outlineLevel="3">
      <c r="A360" s="31" t="s">
        <v>369</v>
      </c>
      <c r="B360" s="31" t="s">
        <v>371</v>
      </c>
      <c r="C360" s="31">
        <v>210</v>
      </c>
      <c r="D360" s="32" t="s">
        <v>242</v>
      </c>
      <c r="E360" s="33">
        <v>26000</v>
      </c>
      <c r="F360" s="33">
        <v>35860</v>
      </c>
      <c r="G360" s="33">
        <v>27838</v>
      </c>
      <c r="H360" s="34">
        <f t="shared" si="5"/>
        <v>0.7762967094255437</v>
      </c>
    </row>
    <row r="361" spans="1:8" s="23" customFormat="1" ht="12.75" outlineLevel="2">
      <c r="A361" s="35"/>
      <c r="B361" s="35" t="s">
        <v>425</v>
      </c>
      <c r="C361" s="35"/>
      <c r="D361" s="37"/>
      <c r="E361" s="38">
        <f>SUBTOTAL(9,E362:E365)</f>
        <v>1476818</v>
      </c>
      <c r="F361" s="38">
        <f>SUBTOTAL(9,F362:F365)</f>
        <v>1501155</v>
      </c>
      <c r="G361" s="38">
        <f>SUBTOTAL(9,G362:G365)</f>
        <v>1328542</v>
      </c>
      <c r="H361" s="39">
        <f t="shared" si="5"/>
        <v>0.8850132064976635</v>
      </c>
    </row>
    <row r="362" spans="1:8" s="29" customFormat="1" ht="12.75" outlineLevel="3">
      <c r="A362" s="25" t="s">
        <v>369</v>
      </c>
      <c r="B362" s="25" t="s">
        <v>372</v>
      </c>
      <c r="C362" s="25">
        <v>211</v>
      </c>
      <c r="D362" s="26" t="s">
        <v>243</v>
      </c>
      <c r="E362" s="27">
        <v>29562</v>
      </c>
      <c r="F362" s="27">
        <v>13320</v>
      </c>
      <c r="G362" s="27">
        <v>13320</v>
      </c>
      <c r="H362" s="28">
        <f t="shared" si="5"/>
        <v>1</v>
      </c>
    </row>
    <row r="363" spans="1:8" s="29" customFormat="1" ht="12.75" outlineLevel="3">
      <c r="A363" s="31" t="s">
        <v>369</v>
      </c>
      <c r="B363" s="31" t="s">
        <v>372</v>
      </c>
      <c r="C363" s="31">
        <v>212</v>
      </c>
      <c r="D363" s="32" t="s">
        <v>244</v>
      </c>
      <c r="E363" s="33">
        <v>1436675</v>
      </c>
      <c r="F363" s="33">
        <v>1467254</v>
      </c>
      <c r="G363" s="33">
        <v>1296258</v>
      </c>
      <c r="H363" s="34">
        <f t="shared" si="5"/>
        <v>0.8834584877601288</v>
      </c>
    </row>
    <row r="364" spans="1:8" s="29" customFormat="1" ht="25.5" outlineLevel="3">
      <c r="A364" s="31" t="s">
        <v>369</v>
      </c>
      <c r="B364" s="31" t="s">
        <v>372</v>
      </c>
      <c r="C364" s="31">
        <v>213</v>
      </c>
      <c r="D364" s="32" t="s">
        <v>245</v>
      </c>
      <c r="E364" s="33">
        <v>10581</v>
      </c>
      <c r="F364" s="33">
        <v>10581</v>
      </c>
      <c r="G364" s="33">
        <v>8964</v>
      </c>
      <c r="H364" s="34">
        <f t="shared" si="5"/>
        <v>0.8471789055854834</v>
      </c>
    </row>
    <row r="365" spans="1:8" s="29" customFormat="1" ht="12.75" outlineLevel="3">
      <c r="A365" s="31" t="s">
        <v>369</v>
      </c>
      <c r="B365" s="31" t="s">
        <v>372</v>
      </c>
      <c r="C365" s="31">
        <v>278</v>
      </c>
      <c r="D365" s="32" t="s">
        <v>246</v>
      </c>
      <c r="E365" s="33"/>
      <c r="F365" s="33">
        <v>10000</v>
      </c>
      <c r="G365" s="33">
        <v>10000</v>
      </c>
      <c r="H365" s="34">
        <f t="shared" si="5"/>
        <v>1</v>
      </c>
    </row>
    <row r="366" spans="1:8" s="23" customFormat="1" ht="12.75" outlineLevel="2">
      <c r="A366" s="35"/>
      <c r="B366" s="35" t="s">
        <v>424</v>
      </c>
      <c r="C366" s="35"/>
      <c r="D366" s="37"/>
      <c r="E366" s="38">
        <f>SUBTOTAL(9,E367:E367)</f>
        <v>1090964</v>
      </c>
      <c r="F366" s="38">
        <f>SUBTOTAL(9,F367:F367)</f>
        <v>1110314</v>
      </c>
      <c r="G366" s="38">
        <f>SUBTOTAL(9,G367:G367)</f>
        <v>1110314</v>
      </c>
      <c r="H366" s="39">
        <f t="shared" si="5"/>
        <v>1</v>
      </c>
    </row>
    <row r="367" spans="1:8" s="29" customFormat="1" ht="12.75" outlineLevel="3">
      <c r="A367" s="25" t="s">
        <v>369</v>
      </c>
      <c r="B367" s="25" t="s">
        <v>373</v>
      </c>
      <c r="C367" s="25">
        <v>214</v>
      </c>
      <c r="D367" s="26" t="s">
        <v>247</v>
      </c>
      <c r="E367" s="27">
        <v>1090964</v>
      </c>
      <c r="F367" s="27">
        <v>1110314</v>
      </c>
      <c r="G367" s="27">
        <v>1110314</v>
      </c>
      <c r="H367" s="28">
        <f t="shared" si="5"/>
        <v>1</v>
      </c>
    </row>
    <row r="368" spans="1:8" s="23" customFormat="1" ht="12.75" outlineLevel="2">
      <c r="A368" s="35"/>
      <c r="B368" s="35" t="s">
        <v>423</v>
      </c>
      <c r="C368" s="35"/>
      <c r="D368" s="37"/>
      <c r="E368" s="38">
        <f>SUBTOTAL(9,E369:E370)</f>
        <v>490000</v>
      </c>
      <c r="F368" s="38">
        <f>SUBTOTAL(9,F369:F370)</f>
        <v>490000</v>
      </c>
      <c r="G368" s="38">
        <f>SUBTOTAL(9,G369:G370)</f>
        <v>464307</v>
      </c>
      <c r="H368" s="39">
        <f t="shared" si="5"/>
        <v>0.9475653061224489</v>
      </c>
    </row>
    <row r="369" spans="1:8" s="29" customFormat="1" ht="12.75" outlineLevel="3">
      <c r="A369" s="25" t="s">
        <v>369</v>
      </c>
      <c r="B369" s="25" t="s">
        <v>374</v>
      </c>
      <c r="C369" s="25">
        <v>215</v>
      </c>
      <c r="D369" s="26" t="s">
        <v>248</v>
      </c>
      <c r="E369" s="27">
        <v>420000</v>
      </c>
      <c r="F369" s="27">
        <v>420000</v>
      </c>
      <c r="G369" s="27">
        <v>415797</v>
      </c>
      <c r="H369" s="28">
        <f t="shared" si="5"/>
        <v>0.9899928571428571</v>
      </c>
    </row>
    <row r="370" spans="1:8" s="29" customFormat="1" ht="12.75" outlineLevel="3">
      <c r="A370" s="31" t="s">
        <v>369</v>
      </c>
      <c r="B370" s="31" t="s">
        <v>374</v>
      </c>
      <c r="C370" s="31">
        <v>216</v>
      </c>
      <c r="D370" s="32" t="s">
        <v>249</v>
      </c>
      <c r="E370" s="33">
        <v>70000</v>
      </c>
      <c r="F370" s="33">
        <v>70000</v>
      </c>
      <c r="G370" s="33">
        <v>48510</v>
      </c>
      <c r="H370" s="34">
        <f t="shared" si="5"/>
        <v>0.693</v>
      </c>
    </row>
    <row r="371" spans="1:8" s="23" customFormat="1" ht="12.75" outlineLevel="2">
      <c r="A371" s="35"/>
      <c r="B371" s="35" t="s">
        <v>422</v>
      </c>
      <c r="C371" s="35"/>
      <c r="D371" s="37"/>
      <c r="E371" s="38">
        <f>SUBTOTAL(9,E372:E375)</f>
        <v>445831</v>
      </c>
      <c r="F371" s="38">
        <f>SUBTOTAL(9,F372:F375)</f>
        <v>637016</v>
      </c>
      <c r="G371" s="38">
        <f>SUBTOTAL(9,G372:G375)</f>
        <v>636061</v>
      </c>
      <c r="H371" s="39">
        <f t="shared" si="5"/>
        <v>0.9985008225853039</v>
      </c>
    </row>
    <row r="372" spans="1:8" s="29" customFormat="1" ht="25.5" outlineLevel="3">
      <c r="A372" s="25" t="s">
        <v>369</v>
      </c>
      <c r="B372" s="25" t="s">
        <v>375</v>
      </c>
      <c r="C372" s="25">
        <v>217</v>
      </c>
      <c r="D372" s="26" t="s">
        <v>250</v>
      </c>
      <c r="E372" s="27">
        <v>32789</v>
      </c>
      <c r="F372" s="27">
        <v>51629</v>
      </c>
      <c r="G372" s="27">
        <v>51629</v>
      </c>
      <c r="H372" s="28">
        <f t="shared" si="5"/>
        <v>1</v>
      </c>
    </row>
    <row r="373" spans="1:8" s="29" customFormat="1" ht="12.75" outlineLevel="3">
      <c r="A373" s="31" t="s">
        <v>369</v>
      </c>
      <c r="B373" s="31" t="s">
        <v>375</v>
      </c>
      <c r="C373" s="31">
        <v>218</v>
      </c>
      <c r="D373" s="32" t="s">
        <v>251</v>
      </c>
      <c r="E373" s="33">
        <v>413042</v>
      </c>
      <c r="F373" s="33">
        <v>483027</v>
      </c>
      <c r="G373" s="33">
        <v>482188</v>
      </c>
      <c r="H373" s="34">
        <f t="shared" si="5"/>
        <v>0.9982630370558996</v>
      </c>
    </row>
    <row r="374" spans="1:8" s="29" customFormat="1" ht="25.5" outlineLevel="3">
      <c r="A374" s="31" t="s">
        <v>369</v>
      </c>
      <c r="B374" s="31" t="s">
        <v>375</v>
      </c>
      <c r="C374" s="31">
        <v>272</v>
      </c>
      <c r="D374" s="32" t="s">
        <v>252</v>
      </c>
      <c r="E374" s="33"/>
      <c r="F374" s="33">
        <v>18360</v>
      </c>
      <c r="G374" s="33">
        <v>18360</v>
      </c>
      <c r="H374" s="34">
        <f t="shared" si="5"/>
        <v>1</v>
      </c>
    </row>
    <row r="375" spans="1:8" s="29" customFormat="1" ht="12.75" outlineLevel="3">
      <c r="A375" s="31" t="s">
        <v>369</v>
      </c>
      <c r="B375" s="31" t="s">
        <v>375</v>
      </c>
      <c r="C375" s="31">
        <v>316</v>
      </c>
      <c r="D375" s="32" t="s">
        <v>253</v>
      </c>
      <c r="E375" s="33"/>
      <c r="F375" s="33">
        <v>84000</v>
      </c>
      <c r="G375" s="33">
        <v>83884</v>
      </c>
      <c r="H375" s="34">
        <f t="shared" si="5"/>
        <v>0.9986190476190476</v>
      </c>
    </row>
    <row r="376" spans="1:8" s="23" customFormat="1" ht="12.75" outlineLevel="2">
      <c r="A376" s="35"/>
      <c r="B376" s="35" t="s">
        <v>421</v>
      </c>
      <c r="C376" s="35"/>
      <c r="D376" s="37"/>
      <c r="E376" s="38">
        <f>SUBTOTAL(9,E377:E377)</f>
        <v>183202</v>
      </c>
      <c r="F376" s="38">
        <f>SUBTOTAL(9,F377:F377)</f>
        <v>183560</v>
      </c>
      <c r="G376" s="38">
        <f>SUBTOTAL(9,G377:G377)</f>
        <v>183560</v>
      </c>
      <c r="H376" s="39">
        <f t="shared" si="5"/>
        <v>1</v>
      </c>
    </row>
    <row r="377" spans="1:8" s="29" customFormat="1" ht="12.75" outlineLevel="3">
      <c r="A377" s="25" t="s">
        <v>369</v>
      </c>
      <c r="B377" s="25" t="s">
        <v>376</v>
      </c>
      <c r="C377" s="25">
        <v>219</v>
      </c>
      <c r="D377" s="26" t="s">
        <v>254</v>
      </c>
      <c r="E377" s="27">
        <v>183202</v>
      </c>
      <c r="F377" s="27">
        <v>183560</v>
      </c>
      <c r="G377" s="27">
        <v>183560</v>
      </c>
      <c r="H377" s="28">
        <f t="shared" si="5"/>
        <v>1</v>
      </c>
    </row>
    <row r="378" spans="1:8" s="23" customFormat="1" ht="12.75" outlineLevel="2">
      <c r="A378" s="35"/>
      <c r="B378" s="35" t="s">
        <v>420</v>
      </c>
      <c r="C378" s="35"/>
      <c r="D378" s="37"/>
      <c r="E378" s="38">
        <f>SUBTOTAL(9,E379:E379)</f>
        <v>1378516</v>
      </c>
      <c r="F378" s="38">
        <f>SUBTOTAL(9,F379:F379)</f>
        <v>1553397</v>
      </c>
      <c r="G378" s="38">
        <f>SUBTOTAL(9,G379:G379)</f>
        <v>1502127</v>
      </c>
      <c r="H378" s="39">
        <f t="shared" si="5"/>
        <v>0.9669949150152859</v>
      </c>
    </row>
    <row r="379" spans="1:8" s="29" customFormat="1" ht="12.75" outlineLevel="3">
      <c r="A379" s="25" t="s">
        <v>369</v>
      </c>
      <c r="B379" s="25" t="s">
        <v>377</v>
      </c>
      <c r="C379" s="25">
        <v>220</v>
      </c>
      <c r="D379" s="26" t="s">
        <v>255</v>
      </c>
      <c r="E379" s="27">
        <v>1378516</v>
      </c>
      <c r="F379" s="27">
        <v>1553397</v>
      </c>
      <c r="G379" s="27">
        <v>1502127</v>
      </c>
      <c r="H379" s="28">
        <f t="shared" si="5"/>
        <v>0.9669949150152859</v>
      </c>
    </row>
    <row r="380" spans="1:8" s="23" customFormat="1" ht="12.75" outlineLevel="2">
      <c r="A380" s="35"/>
      <c r="B380" s="35" t="s">
        <v>419</v>
      </c>
      <c r="C380" s="35"/>
      <c r="D380" s="37"/>
      <c r="E380" s="38">
        <f>SUBTOTAL(9,E381:E398)</f>
        <v>3336528</v>
      </c>
      <c r="F380" s="38">
        <f>SUBTOTAL(9,F381:F398)</f>
        <v>2810805</v>
      </c>
      <c r="G380" s="38">
        <f>SUBTOTAL(9,G381:G398)</f>
        <v>2537860</v>
      </c>
      <c r="H380" s="39">
        <f t="shared" si="5"/>
        <v>0.9028943665604693</v>
      </c>
    </row>
    <row r="381" spans="1:8" s="29" customFormat="1" ht="12.75" outlineLevel="3">
      <c r="A381" s="25" t="s">
        <v>369</v>
      </c>
      <c r="B381" s="25" t="s">
        <v>378</v>
      </c>
      <c r="C381" s="25">
        <v>57</v>
      </c>
      <c r="D381" s="26" t="s">
        <v>61</v>
      </c>
      <c r="E381" s="27"/>
      <c r="F381" s="27">
        <v>15000</v>
      </c>
      <c r="G381" s="27">
        <v>14833</v>
      </c>
      <c r="H381" s="28">
        <f t="shared" si="5"/>
        <v>0.9888666666666667</v>
      </c>
    </row>
    <row r="382" spans="1:8" s="29" customFormat="1" ht="12.75" outlineLevel="3">
      <c r="A382" s="31" t="s">
        <v>369</v>
      </c>
      <c r="B382" s="31" t="s">
        <v>378</v>
      </c>
      <c r="C382" s="31">
        <v>221</v>
      </c>
      <c r="D382" s="32" t="s">
        <v>256</v>
      </c>
      <c r="E382" s="33">
        <v>174000</v>
      </c>
      <c r="F382" s="33">
        <v>274000</v>
      </c>
      <c r="G382" s="33">
        <v>273996</v>
      </c>
      <c r="H382" s="34">
        <f t="shared" si="5"/>
        <v>0.999985401459854</v>
      </c>
    </row>
    <row r="383" spans="1:8" s="29" customFormat="1" ht="25.5" outlineLevel="3">
      <c r="A383" s="31" t="s">
        <v>369</v>
      </c>
      <c r="B383" s="31" t="s">
        <v>378</v>
      </c>
      <c r="C383" s="31">
        <v>222</v>
      </c>
      <c r="D383" s="32" t="s">
        <v>257</v>
      </c>
      <c r="E383" s="33">
        <v>60000</v>
      </c>
      <c r="F383" s="33">
        <v>100000</v>
      </c>
      <c r="G383" s="33">
        <v>81871</v>
      </c>
      <c r="H383" s="34">
        <f t="shared" si="5"/>
        <v>0.81871</v>
      </c>
    </row>
    <row r="384" spans="1:8" s="29" customFormat="1" ht="38.25" outlineLevel="3">
      <c r="A384" s="31" t="s">
        <v>369</v>
      </c>
      <c r="B384" s="31" t="s">
        <v>378</v>
      </c>
      <c r="C384" s="31">
        <v>223</v>
      </c>
      <c r="D384" s="32" t="s">
        <v>502</v>
      </c>
      <c r="E384" s="33">
        <v>2000000</v>
      </c>
      <c r="F384" s="33">
        <v>82000</v>
      </c>
      <c r="G384" s="33">
        <v>81996</v>
      </c>
      <c r="H384" s="34">
        <f t="shared" si="5"/>
        <v>0.9999512195121951</v>
      </c>
    </row>
    <row r="385" spans="1:8" s="29" customFormat="1" ht="25.5" outlineLevel="3">
      <c r="A385" s="31" t="s">
        <v>369</v>
      </c>
      <c r="B385" s="31" t="s">
        <v>378</v>
      </c>
      <c r="C385" s="31">
        <v>224</v>
      </c>
      <c r="D385" s="32" t="s">
        <v>258</v>
      </c>
      <c r="E385" s="33">
        <v>400000</v>
      </c>
      <c r="F385" s="33">
        <v>400000</v>
      </c>
      <c r="G385" s="33">
        <v>242973</v>
      </c>
      <c r="H385" s="34">
        <f t="shared" si="5"/>
        <v>0.6074325</v>
      </c>
    </row>
    <row r="386" spans="1:8" s="29" customFormat="1" ht="12.75" outlineLevel="3">
      <c r="A386" s="31" t="s">
        <v>369</v>
      </c>
      <c r="B386" s="31" t="s">
        <v>378</v>
      </c>
      <c r="C386" s="31">
        <v>225</v>
      </c>
      <c r="D386" s="32" t="s">
        <v>259</v>
      </c>
      <c r="E386" s="33">
        <v>200000</v>
      </c>
      <c r="F386" s="33">
        <v>245000</v>
      </c>
      <c r="G386" s="33">
        <v>241939</v>
      </c>
      <c r="H386" s="34">
        <f aca="true" t="shared" si="6" ref="H386:H449">G386/F386</f>
        <v>0.9875061224489796</v>
      </c>
    </row>
    <row r="387" spans="1:8" s="29" customFormat="1" ht="12.75" outlineLevel="3">
      <c r="A387" s="31" t="s">
        <v>369</v>
      </c>
      <c r="B387" s="31" t="s">
        <v>378</v>
      </c>
      <c r="C387" s="31">
        <v>226</v>
      </c>
      <c r="D387" s="32" t="s">
        <v>260</v>
      </c>
      <c r="E387" s="33">
        <v>97520</v>
      </c>
      <c r="F387" s="33">
        <v>97710</v>
      </c>
      <c r="G387" s="33">
        <v>97710</v>
      </c>
      <c r="H387" s="34">
        <f t="shared" si="6"/>
        <v>1</v>
      </c>
    </row>
    <row r="388" spans="1:8" s="29" customFormat="1" ht="12.75" outlineLevel="3">
      <c r="A388" s="31" t="s">
        <v>369</v>
      </c>
      <c r="B388" s="31" t="s">
        <v>378</v>
      </c>
      <c r="C388" s="31">
        <v>227</v>
      </c>
      <c r="D388" s="32" t="s">
        <v>261</v>
      </c>
      <c r="E388" s="33">
        <v>71610</v>
      </c>
      <c r="F388" s="33">
        <v>69184</v>
      </c>
      <c r="G388" s="33">
        <v>63088</v>
      </c>
      <c r="H388" s="34">
        <f t="shared" si="6"/>
        <v>0.9118871415356151</v>
      </c>
    </row>
    <row r="389" spans="1:8" s="29" customFormat="1" ht="25.5" outlineLevel="3">
      <c r="A389" s="31" t="s">
        <v>369</v>
      </c>
      <c r="B389" s="31" t="s">
        <v>378</v>
      </c>
      <c r="C389" s="31">
        <v>228</v>
      </c>
      <c r="D389" s="32" t="s">
        <v>522</v>
      </c>
      <c r="E389" s="33">
        <v>100000</v>
      </c>
      <c r="F389" s="33">
        <v>93994</v>
      </c>
      <c r="G389" s="33">
        <v>93993</v>
      </c>
      <c r="H389" s="34">
        <f t="shared" si="6"/>
        <v>0.999989361023044</v>
      </c>
    </row>
    <row r="390" spans="1:8" s="29" customFormat="1" ht="12.75" outlineLevel="3">
      <c r="A390" s="31" t="s">
        <v>369</v>
      </c>
      <c r="B390" s="31" t="s">
        <v>378</v>
      </c>
      <c r="C390" s="31">
        <v>229</v>
      </c>
      <c r="D390" s="32" t="s">
        <v>262</v>
      </c>
      <c r="E390" s="33">
        <v>25000</v>
      </c>
      <c r="F390" s="33">
        <v>25000</v>
      </c>
      <c r="G390" s="33">
        <v>11593</v>
      </c>
      <c r="H390" s="34">
        <f t="shared" si="6"/>
        <v>0.46372</v>
      </c>
    </row>
    <row r="391" spans="1:8" s="29" customFormat="1" ht="25.5" outlineLevel="3">
      <c r="A391" s="31" t="s">
        <v>369</v>
      </c>
      <c r="B391" s="31" t="s">
        <v>378</v>
      </c>
      <c r="C391" s="31">
        <v>230</v>
      </c>
      <c r="D391" s="32" t="s">
        <v>526</v>
      </c>
      <c r="E391" s="33">
        <v>100000</v>
      </c>
      <c r="F391" s="33">
        <v>100000</v>
      </c>
      <c r="G391" s="33">
        <v>88898</v>
      </c>
      <c r="H391" s="34">
        <f t="shared" si="6"/>
        <v>0.88898</v>
      </c>
    </row>
    <row r="392" spans="1:8" s="29" customFormat="1" ht="25.5" outlineLevel="3">
      <c r="A392" s="31" t="s">
        <v>369</v>
      </c>
      <c r="B392" s="31" t="s">
        <v>378</v>
      </c>
      <c r="C392" s="31">
        <v>231</v>
      </c>
      <c r="D392" s="32" t="s">
        <v>263</v>
      </c>
      <c r="E392" s="33">
        <v>80100</v>
      </c>
      <c r="F392" s="33">
        <v>80100</v>
      </c>
      <c r="G392" s="33">
        <v>69139</v>
      </c>
      <c r="H392" s="34">
        <f t="shared" si="6"/>
        <v>0.8631585518102372</v>
      </c>
    </row>
    <row r="393" spans="1:8" s="29" customFormat="1" ht="12.75" outlineLevel="3">
      <c r="A393" s="31" t="s">
        <v>369</v>
      </c>
      <c r="B393" s="31" t="s">
        <v>378</v>
      </c>
      <c r="C393" s="31">
        <v>232</v>
      </c>
      <c r="D393" s="32" t="s">
        <v>264</v>
      </c>
      <c r="E393" s="33">
        <v>28298</v>
      </c>
      <c r="F393" s="33">
        <v>49298</v>
      </c>
      <c r="G393" s="33">
        <v>33908</v>
      </c>
      <c r="H393" s="34">
        <f t="shared" si="6"/>
        <v>0.6878169499776867</v>
      </c>
    </row>
    <row r="394" spans="1:8" s="29" customFormat="1" ht="25.5" outlineLevel="3">
      <c r="A394" s="31" t="s">
        <v>369</v>
      </c>
      <c r="B394" s="31" t="s">
        <v>378</v>
      </c>
      <c r="C394" s="31">
        <v>279</v>
      </c>
      <c r="D394" s="32" t="s">
        <v>265</v>
      </c>
      <c r="E394" s="33"/>
      <c r="F394" s="33">
        <v>400000</v>
      </c>
      <c r="G394" s="33">
        <v>400000</v>
      </c>
      <c r="H394" s="34">
        <f t="shared" si="6"/>
        <v>1</v>
      </c>
    </row>
    <row r="395" spans="1:8" s="29" customFormat="1" ht="25.5" outlineLevel="3">
      <c r="A395" s="31" t="s">
        <v>369</v>
      </c>
      <c r="B395" s="31" t="s">
        <v>378</v>
      </c>
      <c r="C395" s="31">
        <v>280</v>
      </c>
      <c r="D395" s="32" t="s">
        <v>266</v>
      </c>
      <c r="E395" s="33"/>
      <c r="F395" s="33">
        <v>152000</v>
      </c>
      <c r="G395" s="33">
        <v>152000</v>
      </c>
      <c r="H395" s="34">
        <f t="shared" si="6"/>
        <v>1</v>
      </c>
    </row>
    <row r="396" spans="1:8" s="29" customFormat="1" ht="38.25" outlineLevel="3">
      <c r="A396" s="31" t="s">
        <v>369</v>
      </c>
      <c r="B396" s="31" t="s">
        <v>378</v>
      </c>
      <c r="C396" s="31">
        <v>281</v>
      </c>
      <c r="D396" s="32" t="s">
        <v>503</v>
      </c>
      <c r="E396" s="33"/>
      <c r="F396" s="33">
        <v>152988</v>
      </c>
      <c r="G396" s="33">
        <v>124477</v>
      </c>
      <c r="H396" s="34">
        <f t="shared" si="6"/>
        <v>0.813638978220514</v>
      </c>
    </row>
    <row r="397" spans="1:8" s="29" customFormat="1" ht="25.5" outlineLevel="3">
      <c r="A397" s="31" t="s">
        <v>369</v>
      </c>
      <c r="B397" s="31" t="s">
        <v>378</v>
      </c>
      <c r="C397" s="31">
        <v>293</v>
      </c>
      <c r="D397" s="32" t="s">
        <v>504</v>
      </c>
      <c r="E397" s="33"/>
      <c r="F397" s="33">
        <v>444531</v>
      </c>
      <c r="G397" s="33">
        <v>444530</v>
      </c>
      <c r="H397" s="34">
        <f t="shared" si="6"/>
        <v>0.9999977504381021</v>
      </c>
    </row>
    <row r="398" spans="1:8" s="29" customFormat="1" ht="12.75" outlineLevel="3">
      <c r="A398" s="31" t="s">
        <v>369</v>
      </c>
      <c r="B398" s="31" t="s">
        <v>378</v>
      </c>
      <c r="C398" s="31">
        <v>314</v>
      </c>
      <c r="D398" s="32" t="s">
        <v>267</v>
      </c>
      <c r="E398" s="33"/>
      <c r="F398" s="33">
        <v>30000</v>
      </c>
      <c r="G398" s="33">
        <v>20916</v>
      </c>
      <c r="H398" s="34">
        <f t="shared" si="6"/>
        <v>0.6972</v>
      </c>
    </row>
    <row r="399" spans="1:8" s="17" customFormat="1" ht="13.5" outlineLevel="1" thickBot="1">
      <c r="A399" s="40" t="s">
        <v>396</v>
      </c>
      <c r="B399" s="40"/>
      <c r="C399" s="40"/>
      <c r="D399" s="41"/>
      <c r="E399" s="42">
        <f>SUBTOTAL(9,E401:E417)</f>
        <v>7463347</v>
      </c>
      <c r="F399" s="42">
        <f>SUBTOTAL(9,F401:F417)</f>
        <v>5827356</v>
      </c>
      <c r="G399" s="42">
        <f>SUBTOTAL(9,G401:G417)</f>
        <v>5314734</v>
      </c>
      <c r="H399" s="43">
        <f t="shared" si="6"/>
        <v>0.9120318031024705</v>
      </c>
    </row>
    <row r="400" spans="1:8" s="23" customFormat="1" ht="12.75" outlineLevel="2">
      <c r="A400" s="18"/>
      <c r="B400" s="18" t="s">
        <v>418</v>
      </c>
      <c r="C400" s="18"/>
      <c r="D400" s="20"/>
      <c r="E400" s="21">
        <f>SUBTOTAL(9,E401:E404)</f>
        <v>4000675</v>
      </c>
      <c r="F400" s="21">
        <f>SUBTOTAL(9,F401:F404)</f>
        <v>2038388</v>
      </c>
      <c r="G400" s="21">
        <f>SUBTOTAL(9,G401:G404)</f>
        <v>2038387</v>
      </c>
      <c r="H400" s="22">
        <f t="shared" si="6"/>
        <v>0.9999995094162643</v>
      </c>
    </row>
    <row r="401" spans="1:8" s="29" customFormat="1" ht="38.25" outlineLevel="3">
      <c r="A401" s="25" t="s">
        <v>379</v>
      </c>
      <c r="B401" s="25" t="s">
        <v>380</v>
      </c>
      <c r="C401" s="25">
        <v>233</v>
      </c>
      <c r="D401" s="26" t="s">
        <v>505</v>
      </c>
      <c r="E401" s="27">
        <v>2553530</v>
      </c>
      <c r="F401" s="27">
        <v>511243</v>
      </c>
      <c r="G401" s="27">
        <v>511242</v>
      </c>
      <c r="H401" s="28">
        <f t="shared" si="6"/>
        <v>0.9999980439829983</v>
      </c>
    </row>
    <row r="402" spans="1:8" s="29" customFormat="1" ht="12.75" outlineLevel="3">
      <c r="A402" s="31" t="s">
        <v>379</v>
      </c>
      <c r="B402" s="31" t="s">
        <v>380</v>
      </c>
      <c r="C402" s="31">
        <v>234</v>
      </c>
      <c r="D402" s="32" t="s">
        <v>268</v>
      </c>
      <c r="E402" s="33">
        <v>1447145</v>
      </c>
      <c r="F402" s="33">
        <v>1447145</v>
      </c>
      <c r="G402" s="33">
        <v>1447145</v>
      </c>
      <c r="H402" s="34">
        <f t="shared" si="6"/>
        <v>1</v>
      </c>
    </row>
    <row r="403" spans="1:8" s="29" customFormat="1" ht="25.5" outlineLevel="3">
      <c r="A403" s="31" t="s">
        <v>379</v>
      </c>
      <c r="B403" s="31" t="s">
        <v>380</v>
      </c>
      <c r="C403" s="31">
        <v>285</v>
      </c>
      <c r="D403" s="32" t="s">
        <v>269</v>
      </c>
      <c r="E403" s="33"/>
      <c r="F403" s="33">
        <v>20000</v>
      </c>
      <c r="G403" s="33">
        <v>20000</v>
      </c>
      <c r="H403" s="34">
        <f t="shared" si="6"/>
        <v>1</v>
      </c>
    </row>
    <row r="404" spans="1:8" s="29" customFormat="1" ht="12.75" outlineLevel="3">
      <c r="A404" s="31" t="s">
        <v>379</v>
      </c>
      <c r="B404" s="31" t="s">
        <v>380</v>
      </c>
      <c r="C404" s="31">
        <v>304</v>
      </c>
      <c r="D404" s="32" t="s">
        <v>270</v>
      </c>
      <c r="E404" s="33"/>
      <c r="F404" s="33">
        <v>60000</v>
      </c>
      <c r="G404" s="33">
        <v>60000</v>
      </c>
      <c r="H404" s="34">
        <f t="shared" si="6"/>
        <v>1</v>
      </c>
    </row>
    <row r="405" spans="1:8" s="23" customFormat="1" ht="12.75" outlineLevel="2">
      <c r="A405" s="35"/>
      <c r="B405" s="35" t="s">
        <v>417</v>
      </c>
      <c r="C405" s="35"/>
      <c r="D405" s="37"/>
      <c r="E405" s="38">
        <f>SUBTOTAL(9,E406:E407)</f>
        <v>1763622</v>
      </c>
      <c r="F405" s="38">
        <f>SUBTOTAL(9,F406:F407)</f>
        <v>1763622</v>
      </c>
      <c r="G405" s="38">
        <f>SUBTOTAL(9,G406:G407)</f>
        <v>1263622</v>
      </c>
      <c r="H405" s="39">
        <f t="shared" si="6"/>
        <v>0.7164925363825128</v>
      </c>
    </row>
    <row r="406" spans="1:8" s="29" customFormat="1" ht="25.5" outlineLevel="3">
      <c r="A406" s="25" t="s">
        <v>379</v>
      </c>
      <c r="B406" s="25" t="s">
        <v>381</v>
      </c>
      <c r="C406" s="25">
        <v>235</v>
      </c>
      <c r="D406" s="26" t="s">
        <v>271</v>
      </c>
      <c r="E406" s="27">
        <v>500000</v>
      </c>
      <c r="F406" s="27">
        <v>500000</v>
      </c>
      <c r="G406" s="27">
        <v>0</v>
      </c>
      <c r="H406" s="28">
        <f t="shared" si="6"/>
        <v>0</v>
      </c>
    </row>
    <row r="407" spans="1:8" s="29" customFormat="1" ht="12.75" outlineLevel="3">
      <c r="A407" s="31" t="s">
        <v>379</v>
      </c>
      <c r="B407" s="31" t="s">
        <v>381</v>
      </c>
      <c r="C407" s="31">
        <v>236</v>
      </c>
      <c r="D407" s="32" t="s">
        <v>272</v>
      </c>
      <c r="E407" s="33">
        <v>1263622</v>
      </c>
      <c r="F407" s="33">
        <v>1263622</v>
      </c>
      <c r="G407" s="33">
        <v>1263622</v>
      </c>
      <c r="H407" s="34">
        <f t="shared" si="6"/>
        <v>1</v>
      </c>
    </row>
    <row r="408" spans="1:8" s="23" customFormat="1" ht="12.75" outlineLevel="2">
      <c r="A408" s="35"/>
      <c r="B408" s="35" t="s">
        <v>416</v>
      </c>
      <c r="C408" s="35"/>
      <c r="D408" s="37"/>
      <c r="E408" s="38">
        <f>SUBTOTAL(9,E409:E410)</f>
        <v>1047394</v>
      </c>
      <c r="F408" s="38">
        <f>SUBTOTAL(9,F409:F410)</f>
        <v>1106394</v>
      </c>
      <c r="G408" s="38">
        <f>SUBTOTAL(9,G409:G410)</f>
        <v>1106394</v>
      </c>
      <c r="H408" s="39">
        <f t="shared" si="6"/>
        <v>1</v>
      </c>
    </row>
    <row r="409" spans="1:8" s="29" customFormat="1" ht="12.75" outlineLevel="3">
      <c r="A409" s="25" t="s">
        <v>379</v>
      </c>
      <c r="B409" s="25" t="s">
        <v>382</v>
      </c>
      <c r="C409" s="25">
        <v>237</v>
      </c>
      <c r="D409" s="26" t="s">
        <v>273</v>
      </c>
      <c r="E409" s="27">
        <v>40000</v>
      </c>
      <c r="F409" s="27">
        <v>40000</v>
      </c>
      <c r="G409" s="27">
        <v>40000</v>
      </c>
      <c r="H409" s="28">
        <f t="shared" si="6"/>
        <v>1</v>
      </c>
    </row>
    <row r="410" spans="1:8" s="29" customFormat="1" ht="12.75" outlineLevel="3">
      <c r="A410" s="31" t="s">
        <v>379</v>
      </c>
      <c r="B410" s="31" t="s">
        <v>382</v>
      </c>
      <c r="C410" s="31">
        <v>238</v>
      </c>
      <c r="D410" s="32" t="s">
        <v>274</v>
      </c>
      <c r="E410" s="33">
        <v>1007394</v>
      </c>
      <c r="F410" s="33">
        <v>1066394</v>
      </c>
      <c r="G410" s="33">
        <v>1066394</v>
      </c>
      <c r="H410" s="34">
        <f t="shared" si="6"/>
        <v>1</v>
      </c>
    </row>
    <row r="411" spans="1:8" s="23" customFormat="1" ht="12.75" outlineLevel="2">
      <c r="A411" s="35"/>
      <c r="B411" s="35" t="s">
        <v>415</v>
      </c>
      <c r="C411" s="35"/>
      <c r="D411" s="37"/>
      <c r="E411" s="38">
        <f>SUBTOTAL(9,E412:E412)</f>
        <v>105656</v>
      </c>
      <c r="F411" s="38">
        <f>SUBTOTAL(9,F412:F412)</f>
        <v>126652</v>
      </c>
      <c r="G411" s="38">
        <f>SUBTOTAL(9,G412:G412)</f>
        <v>115379</v>
      </c>
      <c r="H411" s="39">
        <f t="shared" si="6"/>
        <v>0.9109923254271547</v>
      </c>
    </row>
    <row r="412" spans="1:8" s="29" customFormat="1" ht="12.75" outlineLevel="3">
      <c r="A412" s="25" t="s">
        <v>379</v>
      </c>
      <c r="B412" s="25" t="s">
        <v>383</v>
      </c>
      <c r="C412" s="25">
        <v>239</v>
      </c>
      <c r="D412" s="26" t="s">
        <v>275</v>
      </c>
      <c r="E412" s="27">
        <v>105656</v>
      </c>
      <c r="F412" s="27">
        <v>126652</v>
      </c>
      <c r="G412" s="27">
        <v>115379</v>
      </c>
      <c r="H412" s="28">
        <f t="shared" si="6"/>
        <v>0.9109923254271547</v>
      </c>
    </row>
    <row r="413" spans="1:8" s="23" customFormat="1" ht="12.75" outlineLevel="2">
      <c r="A413" s="35"/>
      <c r="B413" s="35" t="s">
        <v>414</v>
      </c>
      <c r="C413" s="35"/>
      <c r="D413" s="37"/>
      <c r="E413" s="38">
        <f>SUBTOTAL(9,E414:E417)</f>
        <v>546000</v>
      </c>
      <c r="F413" s="38">
        <f>SUBTOTAL(9,F414:F417)</f>
        <v>792300</v>
      </c>
      <c r="G413" s="38">
        <f>SUBTOTAL(9,G414:G417)</f>
        <v>790952</v>
      </c>
      <c r="H413" s="39">
        <f t="shared" si="6"/>
        <v>0.9982986242584879</v>
      </c>
    </row>
    <row r="414" spans="1:8" s="29" customFormat="1" ht="12.75" outlineLevel="3">
      <c r="A414" s="25" t="s">
        <v>379</v>
      </c>
      <c r="B414" s="25" t="s">
        <v>384</v>
      </c>
      <c r="C414" s="25">
        <v>240</v>
      </c>
      <c r="D414" s="26" t="s">
        <v>527</v>
      </c>
      <c r="E414" s="27">
        <v>114000</v>
      </c>
      <c r="F414" s="27">
        <v>240316</v>
      </c>
      <c r="G414" s="27">
        <v>239131</v>
      </c>
      <c r="H414" s="28">
        <f t="shared" si="6"/>
        <v>0.9950689924932172</v>
      </c>
    </row>
    <row r="415" spans="1:8" s="29" customFormat="1" ht="12.75" outlineLevel="3">
      <c r="A415" s="31" t="s">
        <v>379</v>
      </c>
      <c r="B415" s="31" t="s">
        <v>384</v>
      </c>
      <c r="C415" s="31">
        <v>241</v>
      </c>
      <c r="D415" s="32" t="s">
        <v>276</v>
      </c>
      <c r="E415" s="33">
        <v>82000</v>
      </c>
      <c r="F415" s="33">
        <v>58500</v>
      </c>
      <c r="G415" s="33">
        <v>58338</v>
      </c>
      <c r="H415" s="34">
        <f t="shared" si="6"/>
        <v>0.9972307692307693</v>
      </c>
    </row>
    <row r="416" spans="1:8" s="29" customFormat="1" ht="12.75" outlineLevel="3">
      <c r="A416" s="31" t="s">
        <v>379</v>
      </c>
      <c r="B416" s="31" t="s">
        <v>384</v>
      </c>
      <c r="C416" s="31">
        <v>242</v>
      </c>
      <c r="D416" s="32" t="s">
        <v>277</v>
      </c>
      <c r="E416" s="33">
        <v>350000</v>
      </c>
      <c r="F416" s="33">
        <v>488484</v>
      </c>
      <c r="G416" s="33">
        <v>488483</v>
      </c>
      <c r="H416" s="34">
        <f t="shared" si="6"/>
        <v>0.9999979528500422</v>
      </c>
    </row>
    <row r="417" spans="1:8" s="29" customFormat="1" ht="12.75" outlineLevel="3">
      <c r="A417" s="31" t="s">
        <v>379</v>
      </c>
      <c r="B417" s="31" t="s">
        <v>384</v>
      </c>
      <c r="C417" s="31">
        <v>284</v>
      </c>
      <c r="D417" s="32" t="s">
        <v>278</v>
      </c>
      <c r="E417" s="33"/>
      <c r="F417" s="33">
        <v>5000</v>
      </c>
      <c r="G417" s="33">
        <v>5000</v>
      </c>
      <c r="H417" s="34">
        <f t="shared" si="6"/>
        <v>1</v>
      </c>
    </row>
    <row r="418" spans="1:8" s="17" customFormat="1" ht="13.5" outlineLevel="1" thickBot="1">
      <c r="A418" s="44" t="s">
        <v>395</v>
      </c>
      <c r="B418" s="40"/>
      <c r="C418" s="40"/>
      <c r="D418" s="41"/>
      <c r="E418" s="42">
        <f>SUBTOTAL(9,E420:E450)</f>
        <v>4394406</v>
      </c>
      <c r="F418" s="42">
        <f>SUBTOTAL(9,F420:F450)</f>
        <v>7657201</v>
      </c>
      <c r="G418" s="42">
        <f>SUBTOTAL(9,G420:G450)</f>
        <v>6238846</v>
      </c>
      <c r="H418" s="43">
        <f t="shared" si="6"/>
        <v>0.8147684774110018</v>
      </c>
    </row>
    <row r="419" spans="1:8" s="23" customFormat="1" ht="12.75" outlineLevel="2">
      <c r="A419" s="18"/>
      <c r="B419" s="18" t="s">
        <v>413</v>
      </c>
      <c r="C419" s="18"/>
      <c r="D419" s="20"/>
      <c r="E419" s="21">
        <f>SUBTOTAL(9,E420:E442)</f>
        <v>2895230</v>
      </c>
      <c r="F419" s="21">
        <f>SUBTOTAL(9,F420:F442)</f>
        <v>6088015</v>
      </c>
      <c r="G419" s="21">
        <f>SUBTOTAL(9,G420:G442)</f>
        <v>5014688</v>
      </c>
      <c r="H419" s="22">
        <f t="shared" si="6"/>
        <v>0.8236983647379318</v>
      </c>
    </row>
    <row r="420" spans="1:8" s="29" customFormat="1" ht="12.75" outlineLevel="3">
      <c r="A420" s="25" t="s">
        <v>385</v>
      </c>
      <c r="B420" s="25" t="s">
        <v>386</v>
      </c>
      <c r="C420" s="25">
        <v>98</v>
      </c>
      <c r="D420" s="26" t="s">
        <v>115</v>
      </c>
      <c r="E420" s="27"/>
      <c r="F420" s="27">
        <v>1540000</v>
      </c>
      <c r="G420" s="27">
        <v>956050</v>
      </c>
      <c r="H420" s="28">
        <f t="shared" si="6"/>
        <v>0.6208116883116883</v>
      </c>
    </row>
    <row r="421" spans="1:8" s="29" customFormat="1" ht="25.5" outlineLevel="3">
      <c r="A421" s="31" t="s">
        <v>385</v>
      </c>
      <c r="B421" s="31" t="s">
        <v>386</v>
      </c>
      <c r="C421" s="31">
        <v>243</v>
      </c>
      <c r="D421" s="32" t="s">
        <v>279</v>
      </c>
      <c r="E421" s="33">
        <v>30000</v>
      </c>
      <c r="F421" s="33">
        <v>16970</v>
      </c>
      <c r="G421" s="33">
        <v>16970</v>
      </c>
      <c r="H421" s="34">
        <f t="shared" si="6"/>
        <v>1</v>
      </c>
    </row>
    <row r="422" spans="1:8" s="29" customFormat="1" ht="12.75" outlineLevel="3">
      <c r="A422" s="31" t="s">
        <v>385</v>
      </c>
      <c r="B422" s="31" t="s">
        <v>386</v>
      </c>
      <c r="C422" s="31">
        <v>244</v>
      </c>
      <c r="D422" s="32" t="s">
        <v>280</v>
      </c>
      <c r="E422" s="33">
        <v>888700</v>
      </c>
      <c r="F422" s="33">
        <v>1062470</v>
      </c>
      <c r="G422" s="33">
        <v>1062470</v>
      </c>
      <c r="H422" s="34">
        <f t="shared" si="6"/>
        <v>1</v>
      </c>
    </row>
    <row r="423" spans="1:8" s="29" customFormat="1" ht="12.75" outlineLevel="3">
      <c r="A423" s="31" t="s">
        <v>385</v>
      </c>
      <c r="B423" s="31" t="s">
        <v>386</v>
      </c>
      <c r="C423" s="31">
        <v>245</v>
      </c>
      <c r="D423" s="32" t="s">
        <v>281</v>
      </c>
      <c r="E423" s="33">
        <v>40000</v>
      </c>
      <c r="F423" s="33">
        <v>35164</v>
      </c>
      <c r="G423" s="33">
        <v>34578</v>
      </c>
      <c r="H423" s="34">
        <f t="shared" si="6"/>
        <v>0.9833352292116938</v>
      </c>
    </row>
    <row r="424" spans="1:8" s="29" customFormat="1" ht="38.25" outlineLevel="3">
      <c r="A424" s="31" t="s">
        <v>385</v>
      </c>
      <c r="B424" s="31" t="s">
        <v>386</v>
      </c>
      <c r="C424" s="31">
        <v>246</v>
      </c>
      <c r="D424" s="32" t="s">
        <v>506</v>
      </c>
      <c r="E424" s="33">
        <v>1062157</v>
      </c>
      <c r="F424" s="33">
        <v>1030457</v>
      </c>
      <c r="G424" s="33">
        <v>1030457</v>
      </c>
      <c r="H424" s="34">
        <f t="shared" si="6"/>
        <v>1</v>
      </c>
    </row>
    <row r="425" spans="1:8" s="29" customFormat="1" ht="25.5" outlineLevel="3">
      <c r="A425" s="31" t="s">
        <v>385</v>
      </c>
      <c r="B425" s="31" t="s">
        <v>386</v>
      </c>
      <c r="C425" s="31">
        <v>247</v>
      </c>
      <c r="D425" s="32" t="s">
        <v>282</v>
      </c>
      <c r="E425" s="33">
        <v>387470</v>
      </c>
      <c r="F425" s="33">
        <v>387470</v>
      </c>
      <c r="G425" s="33">
        <v>3750</v>
      </c>
      <c r="H425" s="34">
        <f t="shared" si="6"/>
        <v>0.009678168632410252</v>
      </c>
    </row>
    <row r="426" spans="1:8" s="29" customFormat="1" ht="25.5" outlineLevel="3">
      <c r="A426" s="31" t="s">
        <v>385</v>
      </c>
      <c r="B426" s="31" t="s">
        <v>386</v>
      </c>
      <c r="C426" s="31">
        <v>248</v>
      </c>
      <c r="D426" s="32" t="s">
        <v>283</v>
      </c>
      <c r="E426" s="33">
        <v>486903</v>
      </c>
      <c r="F426" s="33">
        <v>791498</v>
      </c>
      <c r="G426" s="33">
        <v>791497</v>
      </c>
      <c r="H426" s="34">
        <f t="shared" si="6"/>
        <v>0.9999987365729288</v>
      </c>
    </row>
    <row r="427" spans="1:8" s="29" customFormat="1" ht="12.75" outlineLevel="3">
      <c r="A427" s="31" t="s">
        <v>385</v>
      </c>
      <c r="B427" s="31" t="s">
        <v>386</v>
      </c>
      <c r="C427" s="31">
        <v>252</v>
      </c>
      <c r="D427" s="32" t="s">
        <v>284</v>
      </c>
      <c r="E427" s="33"/>
      <c r="F427" s="33">
        <v>4836</v>
      </c>
      <c r="G427" s="33">
        <v>4835</v>
      </c>
      <c r="H427" s="34">
        <f t="shared" si="6"/>
        <v>0.999793217535153</v>
      </c>
    </row>
    <row r="428" spans="1:8" s="29" customFormat="1" ht="25.5" outlineLevel="3">
      <c r="A428" s="31" t="s">
        <v>385</v>
      </c>
      <c r="B428" s="31" t="s">
        <v>386</v>
      </c>
      <c r="C428" s="31">
        <v>264</v>
      </c>
      <c r="D428" s="32" t="s">
        <v>285</v>
      </c>
      <c r="E428" s="33"/>
      <c r="F428" s="33">
        <v>187809</v>
      </c>
      <c r="G428" s="33">
        <v>187809</v>
      </c>
      <c r="H428" s="34">
        <f t="shared" si="6"/>
        <v>1</v>
      </c>
    </row>
    <row r="429" spans="1:8" s="29" customFormat="1" ht="12.75" outlineLevel="3">
      <c r="A429" s="31" t="s">
        <v>385</v>
      </c>
      <c r="B429" s="31" t="s">
        <v>386</v>
      </c>
      <c r="C429" s="31">
        <v>265</v>
      </c>
      <c r="D429" s="32" t="s">
        <v>286</v>
      </c>
      <c r="E429" s="33"/>
      <c r="F429" s="33">
        <v>337000</v>
      </c>
      <c r="G429" s="33">
        <v>337000</v>
      </c>
      <c r="H429" s="34">
        <f t="shared" si="6"/>
        <v>1</v>
      </c>
    </row>
    <row r="430" spans="1:8" s="29" customFormat="1" ht="25.5" outlineLevel="3">
      <c r="A430" s="31" t="s">
        <v>385</v>
      </c>
      <c r="B430" s="31" t="s">
        <v>386</v>
      </c>
      <c r="C430" s="31">
        <v>266</v>
      </c>
      <c r="D430" s="32" t="s">
        <v>507</v>
      </c>
      <c r="E430" s="33"/>
      <c r="F430" s="33">
        <v>115000</v>
      </c>
      <c r="G430" s="33">
        <v>115000</v>
      </c>
      <c r="H430" s="34">
        <f t="shared" si="6"/>
        <v>1</v>
      </c>
    </row>
    <row r="431" spans="1:8" s="29" customFormat="1" ht="12.75" outlineLevel="3">
      <c r="A431" s="31" t="s">
        <v>385</v>
      </c>
      <c r="B431" s="31" t="s">
        <v>386</v>
      </c>
      <c r="C431" s="31">
        <v>283</v>
      </c>
      <c r="D431" s="32" t="s">
        <v>287</v>
      </c>
      <c r="E431" s="33"/>
      <c r="F431" s="33">
        <v>85000</v>
      </c>
      <c r="G431" s="33">
        <v>85000</v>
      </c>
      <c r="H431" s="34">
        <f t="shared" si="6"/>
        <v>1</v>
      </c>
    </row>
    <row r="432" spans="1:8" s="29" customFormat="1" ht="12.75" outlineLevel="3">
      <c r="A432" s="31" t="s">
        <v>385</v>
      </c>
      <c r="B432" s="31" t="s">
        <v>386</v>
      </c>
      <c r="C432" s="31">
        <v>286</v>
      </c>
      <c r="D432" s="32" t="s">
        <v>288</v>
      </c>
      <c r="E432" s="33"/>
      <c r="F432" s="33">
        <v>25921</v>
      </c>
      <c r="G432" s="33">
        <v>25921</v>
      </c>
      <c r="H432" s="34">
        <f t="shared" si="6"/>
        <v>1</v>
      </c>
    </row>
    <row r="433" spans="1:8" s="29" customFormat="1" ht="12.75" outlineLevel="3">
      <c r="A433" s="31" t="s">
        <v>385</v>
      </c>
      <c r="B433" s="31" t="s">
        <v>386</v>
      </c>
      <c r="C433" s="31">
        <v>287</v>
      </c>
      <c r="D433" s="32" t="s">
        <v>289</v>
      </c>
      <c r="E433" s="33"/>
      <c r="F433" s="33">
        <v>5000</v>
      </c>
      <c r="G433" s="33">
        <v>5000</v>
      </c>
      <c r="H433" s="34">
        <f t="shared" si="6"/>
        <v>1</v>
      </c>
    </row>
    <row r="434" spans="1:8" s="29" customFormat="1" ht="25.5" outlineLevel="3">
      <c r="A434" s="31" t="s">
        <v>385</v>
      </c>
      <c r="B434" s="31" t="s">
        <v>386</v>
      </c>
      <c r="C434" s="31">
        <v>289</v>
      </c>
      <c r="D434" s="32" t="s">
        <v>508</v>
      </c>
      <c r="E434" s="33"/>
      <c r="F434" s="33">
        <v>103660</v>
      </c>
      <c r="G434" s="33">
        <v>3660</v>
      </c>
      <c r="H434" s="34">
        <f t="shared" si="6"/>
        <v>0.035307736831950605</v>
      </c>
    </row>
    <row r="435" spans="1:8" s="29" customFormat="1" ht="25.5" outlineLevel="3">
      <c r="A435" s="31" t="s">
        <v>385</v>
      </c>
      <c r="B435" s="31" t="s">
        <v>386</v>
      </c>
      <c r="C435" s="31">
        <v>300</v>
      </c>
      <c r="D435" s="32" t="s">
        <v>290</v>
      </c>
      <c r="E435" s="33"/>
      <c r="F435" s="33">
        <v>44319</v>
      </c>
      <c r="G435" s="33">
        <v>44318</v>
      </c>
      <c r="H435" s="34">
        <f t="shared" si="6"/>
        <v>0.9999774363139963</v>
      </c>
    </row>
    <row r="436" spans="1:8" s="29" customFormat="1" ht="12.75" outlineLevel="3">
      <c r="A436" s="31" t="s">
        <v>385</v>
      </c>
      <c r="B436" s="31" t="s">
        <v>386</v>
      </c>
      <c r="C436" s="31">
        <v>305</v>
      </c>
      <c r="D436" s="32" t="s">
        <v>291</v>
      </c>
      <c r="E436" s="33"/>
      <c r="F436" s="33">
        <v>19300</v>
      </c>
      <c r="G436" s="33">
        <v>19300</v>
      </c>
      <c r="H436" s="34">
        <f t="shared" si="6"/>
        <v>1</v>
      </c>
    </row>
    <row r="437" spans="1:8" s="29" customFormat="1" ht="12.75" outlineLevel="3">
      <c r="A437" s="31" t="s">
        <v>385</v>
      </c>
      <c r="B437" s="31" t="s">
        <v>386</v>
      </c>
      <c r="C437" s="31">
        <v>306</v>
      </c>
      <c r="D437" s="32" t="s">
        <v>292</v>
      </c>
      <c r="E437" s="33"/>
      <c r="F437" s="33">
        <v>19800</v>
      </c>
      <c r="G437" s="33">
        <v>19800</v>
      </c>
      <c r="H437" s="34">
        <f t="shared" si="6"/>
        <v>1</v>
      </c>
    </row>
    <row r="438" spans="1:8" s="29" customFormat="1" ht="12.75" outlineLevel="3">
      <c r="A438" s="31" t="s">
        <v>385</v>
      </c>
      <c r="B438" s="31" t="s">
        <v>386</v>
      </c>
      <c r="C438" s="31">
        <v>307</v>
      </c>
      <c r="D438" s="32" t="s">
        <v>293</v>
      </c>
      <c r="E438" s="33"/>
      <c r="F438" s="33">
        <v>35000</v>
      </c>
      <c r="G438" s="33">
        <v>35000</v>
      </c>
      <c r="H438" s="34">
        <f t="shared" si="6"/>
        <v>1</v>
      </c>
    </row>
    <row r="439" spans="1:8" s="29" customFormat="1" ht="25.5" outlineLevel="3">
      <c r="A439" s="31" t="s">
        <v>385</v>
      </c>
      <c r="B439" s="31" t="s">
        <v>386</v>
      </c>
      <c r="C439" s="31">
        <v>308</v>
      </c>
      <c r="D439" s="32" t="s">
        <v>294</v>
      </c>
      <c r="E439" s="33"/>
      <c r="F439" s="33">
        <v>101000</v>
      </c>
      <c r="G439" s="33">
        <v>96874</v>
      </c>
      <c r="H439" s="34">
        <f t="shared" si="6"/>
        <v>0.9591485148514851</v>
      </c>
    </row>
    <row r="440" spans="1:8" s="29" customFormat="1" ht="25.5" outlineLevel="3">
      <c r="A440" s="31" t="s">
        <v>385</v>
      </c>
      <c r="B440" s="31" t="s">
        <v>386</v>
      </c>
      <c r="C440" s="31">
        <v>312</v>
      </c>
      <c r="D440" s="32" t="s">
        <v>0</v>
      </c>
      <c r="E440" s="33"/>
      <c r="F440" s="33">
        <v>64660</v>
      </c>
      <c r="G440" s="33">
        <v>64660</v>
      </c>
      <c r="H440" s="34">
        <f t="shared" si="6"/>
        <v>1</v>
      </c>
    </row>
    <row r="441" spans="1:8" s="29" customFormat="1" ht="12.75" outlineLevel="3">
      <c r="A441" s="31" t="s">
        <v>385</v>
      </c>
      <c r="B441" s="31" t="s">
        <v>386</v>
      </c>
      <c r="C441" s="31">
        <v>317</v>
      </c>
      <c r="D441" s="32" t="s">
        <v>295</v>
      </c>
      <c r="E441" s="33"/>
      <c r="F441" s="33">
        <v>60000</v>
      </c>
      <c r="G441" s="33">
        <v>60000</v>
      </c>
      <c r="H441" s="34">
        <f t="shared" si="6"/>
        <v>1</v>
      </c>
    </row>
    <row r="442" spans="1:8" s="29" customFormat="1" ht="12.75" outlineLevel="3">
      <c r="A442" s="31" t="s">
        <v>385</v>
      </c>
      <c r="B442" s="31" t="s">
        <v>386</v>
      </c>
      <c r="C442" s="31">
        <v>320</v>
      </c>
      <c r="D442" s="32" t="s">
        <v>296</v>
      </c>
      <c r="E442" s="33"/>
      <c r="F442" s="33">
        <v>15681</v>
      </c>
      <c r="G442" s="33">
        <v>14739</v>
      </c>
      <c r="H442" s="34">
        <f t="shared" si="6"/>
        <v>0.9399273005548116</v>
      </c>
    </row>
    <row r="443" spans="1:8" s="23" customFormat="1" ht="12.75" outlineLevel="2">
      <c r="A443" s="35"/>
      <c r="B443" s="45" t="s">
        <v>412</v>
      </c>
      <c r="C443" s="35"/>
      <c r="D443" s="37"/>
      <c r="E443" s="38">
        <f>SUBTOTAL(9,E444:E450)</f>
        <v>1499176</v>
      </c>
      <c r="F443" s="38">
        <f>SUBTOTAL(9,F444:F450)</f>
        <v>1569186</v>
      </c>
      <c r="G443" s="38">
        <f>SUBTOTAL(9,G444:G450)</f>
        <v>1224158</v>
      </c>
      <c r="H443" s="39">
        <f t="shared" si="6"/>
        <v>0.7801229427231698</v>
      </c>
    </row>
    <row r="444" spans="1:8" s="29" customFormat="1" ht="12.75" outlineLevel="3">
      <c r="A444" s="25" t="s">
        <v>385</v>
      </c>
      <c r="B444" s="25" t="s">
        <v>387</v>
      </c>
      <c r="C444" s="25">
        <v>249</v>
      </c>
      <c r="D444" s="26" t="s">
        <v>297</v>
      </c>
      <c r="E444" s="27">
        <v>20000</v>
      </c>
      <c r="F444" s="27">
        <v>20000</v>
      </c>
      <c r="G444" s="27">
        <v>19946</v>
      </c>
      <c r="H444" s="28">
        <f t="shared" si="6"/>
        <v>0.9973</v>
      </c>
    </row>
    <row r="445" spans="1:8" s="29" customFormat="1" ht="25.5" outlineLevel="3">
      <c r="A445" s="31" t="s">
        <v>385</v>
      </c>
      <c r="B445" s="31" t="s">
        <v>387</v>
      </c>
      <c r="C445" s="31">
        <v>250</v>
      </c>
      <c r="D445" s="32" t="s">
        <v>298</v>
      </c>
      <c r="E445" s="33">
        <v>296670</v>
      </c>
      <c r="F445" s="33">
        <v>266000</v>
      </c>
      <c r="G445" s="33">
        <v>265975</v>
      </c>
      <c r="H445" s="34">
        <f t="shared" si="6"/>
        <v>0.999906015037594</v>
      </c>
    </row>
    <row r="446" spans="1:8" s="29" customFormat="1" ht="12.75" outlineLevel="3">
      <c r="A446" s="31" t="s">
        <v>385</v>
      </c>
      <c r="B446" s="31" t="s">
        <v>387</v>
      </c>
      <c r="C446" s="31">
        <v>251</v>
      </c>
      <c r="D446" s="32" t="s">
        <v>299</v>
      </c>
      <c r="E446" s="33">
        <v>40000</v>
      </c>
      <c r="F446" s="33">
        <v>39420</v>
      </c>
      <c r="G446" s="33">
        <v>39420</v>
      </c>
      <c r="H446" s="34">
        <f t="shared" si="6"/>
        <v>1</v>
      </c>
    </row>
    <row r="447" spans="1:8" s="29" customFormat="1" ht="12.75" outlineLevel="3">
      <c r="A447" s="31" t="s">
        <v>385</v>
      </c>
      <c r="B447" s="31" t="s">
        <v>387</v>
      </c>
      <c r="C447" s="31">
        <v>252</v>
      </c>
      <c r="D447" s="32" t="s">
        <v>284</v>
      </c>
      <c r="E447" s="33">
        <v>112530</v>
      </c>
      <c r="F447" s="33">
        <v>139873</v>
      </c>
      <c r="G447" s="33">
        <v>138735</v>
      </c>
      <c r="H447" s="34">
        <f t="shared" si="6"/>
        <v>0.9918640481007771</v>
      </c>
    </row>
    <row r="448" spans="1:8" s="29" customFormat="1" ht="12.75" outlineLevel="3">
      <c r="A448" s="31" t="s">
        <v>385</v>
      </c>
      <c r="B448" s="31" t="s">
        <v>387</v>
      </c>
      <c r="C448" s="31">
        <v>253</v>
      </c>
      <c r="D448" s="32" t="s">
        <v>300</v>
      </c>
      <c r="E448" s="33">
        <v>1029976</v>
      </c>
      <c r="F448" s="33">
        <v>1029976</v>
      </c>
      <c r="G448" s="33">
        <v>687166</v>
      </c>
      <c r="H448" s="34">
        <f t="shared" si="6"/>
        <v>0.66716700194956</v>
      </c>
    </row>
    <row r="449" spans="1:8" s="29" customFormat="1" ht="12.75" outlineLevel="3">
      <c r="A449" s="31" t="s">
        <v>385</v>
      </c>
      <c r="B449" s="31" t="s">
        <v>387</v>
      </c>
      <c r="C449" s="31">
        <v>261</v>
      </c>
      <c r="D449" s="32" t="s">
        <v>301</v>
      </c>
      <c r="E449" s="33"/>
      <c r="F449" s="33">
        <v>72917</v>
      </c>
      <c r="G449" s="33">
        <v>72916</v>
      </c>
      <c r="H449" s="34">
        <f t="shared" si="6"/>
        <v>0.9999862857769793</v>
      </c>
    </row>
    <row r="450" spans="1:8" s="29" customFormat="1" ht="25.5" outlineLevel="3">
      <c r="A450" s="31" t="s">
        <v>385</v>
      </c>
      <c r="B450" s="31" t="s">
        <v>387</v>
      </c>
      <c r="C450" s="31">
        <v>328</v>
      </c>
      <c r="D450" s="32" t="s">
        <v>302</v>
      </c>
      <c r="E450" s="33"/>
      <c r="F450" s="33">
        <v>1000</v>
      </c>
      <c r="G450" s="33">
        <v>0</v>
      </c>
      <c r="H450" s="34">
        <f>G450/F450</f>
        <v>0</v>
      </c>
    </row>
    <row r="451" spans="4:7" s="29" customFormat="1" ht="12.75">
      <c r="D451" s="46"/>
      <c r="E451" s="47"/>
      <c r="F451" s="47"/>
      <c r="G451" s="47"/>
    </row>
    <row r="452" spans="4:6" s="29" customFormat="1" ht="12.75">
      <c r="D452" s="46"/>
      <c r="E452" s="47"/>
      <c r="F452" s="47"/>
    </row>
    <row r="453" spans="4:6" s="29" customFormat="1" ht="12.75">
      <c r="D453" s="46"/>
      <c r="E453" s="47"/>
      <c r="F453" s="47"/>
    </row>
    <row r="454" spans="4:6" s="29" customFormat="1" ht="12.75">
      <c r="D454" s="46"/>
      <c r="E454" s="47"/>
      <c r="F454" s="47"/>
    </row>
    <row r="455" spans="4:6" s="29" customFormat="1" ht="12.75">
      <c r="D455" s="46"/>
      <c r="E455" s="47"/>
      <c r="F455" s="47"/>
    </row>
    <row r="456" spans="4:6" s="29" customFormat="1" ht="12.75">
      <c r="D456" s="46"/>
      <c r="E456" s="47"/>
      <c r="F456" s="47"/>
    </row>
    <row r="457" spans="4:6" s="29" customFormat="1" ht="12.75">
      <c r="D457" s="46"/>
      <c r="E457" s="47"/>
      <c r="F457" s="47"/>
    </row>
    <row r="458" spans="4:6" s="29" customFormat="1" ht="12.75">
      <c r="D458" s="46"/>
      <c r="E458" s="47"/>
      <c r="F458" s="47"/>
    </row>
    <row r="459" spans="4:6" s="29" customFormat="1" ht="12.75">
      <c r="D459" s="46"/>
      <c r="E459" s="47"/>
      <c r="F459" s="47"/>
    </row>
    <row r="460" spans="4:6" s="29" customFormat="1" ht="12.75">
      <c r="D460" s="46"/>
      <c r="E460" s="47"/>
      <c r="F460" s="47"/>
    </row>
    <row r="461" spans="4:6" s="29" customFormat="1" ht="12.75">
      <c r="D461" s="46"/>
      <c r="E461" s="47"/>
      <c r="F461" s="47"/>
    </row>
    <row r="462" spans="4:6" s="29" customFormat="1" ht="12.75">
      <c r="D462" s="46"/>
      <c r="E462" s="47"/>
      <c r="F462" s="47"/>
    </row>
    <row r="463" spans="4:6" s="29" customFormat="1" ht="12.75">
      <c r="D463" s="46"/>
      <c r="E463" s="47"/>
      <c r="F463" s="47"/>
    </row>
    <row r="464" spans="4:6" s="29" customFormat="1" ht="12.75">
      <c r="D464" s="46"/>
      <c r="E464" s="47"/>
      <c r="F464" s="47"/>
    </row>
    <row r="465" spans="4:6" s="29" customFormat="1" ht="12.75">
      <c r="D465" s="46"/>
      <c r="E465" s="47"/>
      <c r="F465" s="47"/>
    </row>
    <row r="466" spans="4:6" s="29" customFormat="1" ht="12.75">
      <c r="D466" s="46"/>
      <c r="E466" s="47"/>
      <c r="F466" s="47"/>
    </row>
  </sheetData>
  <mergeCells count="8">
    <mergeCell ref="B286:D286"/>
    <mergeCell ref="B294:D294"/>
    <mergeCell ref="B329:D329"/>
    <mergeCell ref="B11:D11"/>
    <mergeCell ref="A122:D122"/>
    <mergeCell ref="B123:D123"/>
    <mergeCell ref="B126:D126"/>
    <mergeCell ref="B138:D138"/>
  </mergeCells>
  <printOptions/>
  <pageMargins left="0.1968503937007874" right="0.1968503937007874" top="0.5905511811023623" bottom="0.5905511811023623" header="0.31496062992125984" footer="0.31496062992125984"/>
  <pageSetup horizontalDpi="600" verticalDpi="600" orientation="portrait" paperSize="9" r:id="rId1"/>
  <headerFooter alignWithMargins="0">
    <oddHeader>&amp;CWykonanie planu wydatków własnych za 2008r.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fin294</dc:creator>
  <cp:keywords/>
  <dc:description/>
  <cp:lastModifiedBy>fin308</cp:lastModifiedBy>
  <cp:lastPrinted>2009-03-19T12:36:06Z</cp:lastPrinted>
  <dcterms:created xsi:type="dcterms:W3CDTF">2009-02-24T11:25:54Z</dcterms:created>
  <dcterms:modified xsi:type="dcterms:W3CDTF">2009-03-24T11:55:16Z</dcterms:modified>
  <cp:category/>
  <cp:version/>
  <cp:contentType/>
  <cp:contentStatus/>
</cp:coreProperties>
</file>