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Arkusz1" sheetId="1" r:id="rId1"/>
  </sheets>
  <definedNames>
    <definedName name="_xlnm.Print_Area" localSheetId="0">'Arkusz1'!$A$1:$H$101</definedName>
    <definedName name="_xlnm.Print_Titles" localSheetId="0">'Arkusz1'!$5:$5</definedName>
  </definedNames>
  <calcPr fullCalcOnLoad="1"/>
</workbook>
</file>

<file path=xl/sharedStrings.xml><?xml version="1.0" encoding="utf-8"?>
<sst xmlns="http://schemas.openxmlformats.org/spreadsheetml/2006/main" count="213" uniqueCount="147">
  <si>
    <t>Budowa i utrzymanie urządzeń melioracji</t>
  </si>
  <si>
    <t>Izby rolnicze</t>
  </si>
  <si>
    <t>Pomoc dla Powiatu Raciborskiego na remont nawierzchni ul. Czynu Społecznego</t>
  </si>
  <si>
    <t>Prowadzenie terenowego punktu paszportowego - pomoc dla powiatu</t>
  </si>
  <si>
    <t>Szkoła Podstawowa Nr 8</t>
  </si>
  <si>
    <t>Stołówka przy Szkole Podstawowej Nr 8</t>
  </si>
  <si>
    <t>Remonty bieżące w szkołach podstawowych</t>
  </si>
  <si>
    <t>Dotacja RTO Szkoła</t>
  </si>
  <si>
    <t>Dotacja -nauka pływania w klasach I-III</t>
  </si>
  <si>
    <t>Dowożenie uczniów do szkół</t>
  </si>
  <si>
    <t>Doskonalenie zawodowe nauczycieli</t>
  </si>
  <si>
    <t>Dotacja dla PWSZ w Raciborzu</t>
  </si>
  <si>
    <t>Zwalczanie narkomanii</t>
  </si>
  <si>
    <t>Przeciwdziałanie alkoholizmowi</t>
  </si>
  <si>
    <t>Profilaktyka prozdrowotna</t>
  </si>
  <si>
    <t>Ochrona zdrowia - pozostała działalność</t>
  </si>
  <si>
    <t>Stacja Opieki Caritas</t>
  </si>
  <si>
    <t>Realizacja programu PEAD</t>
  </si>
  <si>
    <t>Program Wychodzenia z Bezdomności</t>
  </si>
  <si>
    <t>Pozostała działalność - pomoc społeczna</t>
  </si>
  <si>
    <t>Świetlica przy Szkole Podstawowej Nr 8</t>
  </si>
  <si>
    <t>Wczesne wspomaganie rozwoju dziecka</t>
  </si>
  <si>
    <t>Wypoczynek dzieci i młodzieży - akcja lato i zima w mieście</t>
  </si>
  <si>
    <t>Utrzymanie rowów komunalnych</t>
  </si>
  <si>
    <t>Raciborskie Centrum Kultury</t>
  </si>
  <si>
    <t>Poprawa stanu bezpieczeństwa i higieny pracy w DK Strzecha</t>
  </si>
  <si>
    <t>Przebudowa budynku biblioteki przy ul. Kasprowicza 12</t>
  </si>
  <si>
    <t>Miejska i Powiatowa Biblioteka Publiczna</t>
  </si>
  <si>
    <t>Muzeum - wydatki remontowe</t>
  </si>
  <si>
    <t>Muzeum</t>
  </si>
  <si>
    <t>Ochrona i konserwacja zabytków</t>
  </si>
  <si>
    <t>Pozostała działalność - dotacje -kultura</t>
  </si>
  <si>
    <t>900 lecie Raciborza</t>
  </si>
  <si>
    <t>Współorganizacja VII edycji nagrody NARCYZ</t>
  </si>
  <si>
    <t>Sport, rekreacja - programy zgłaszane przez organizacje i stowarzyszenia</t>
  </si>
  <si>
    <t>Pomoc dla Powiatu na budowę chodnika w ul. Ocickiej i Wiejskiej - II etap</t>
  </si>
  <si>
    <t>Budowa 2 zatok autobusowych na ul. Kościuszki w Raciborzu</t>
  </si>
  <si>
    <t>Zakupy inwestycyjne w szkołach podstawowych</t>
  </si>
  <si>
    <t>Szkoła Podstawowa Nr 8 - kryta pływalnia - sauna</t>
  </si>
  <si>
    <t>Pomoc dla Powiatu Raciborskiego - Szpital Rejonowy (sprzęt medyczny)</t>
  </si>
  <si>
    <t>Wydatki na zadania realizowane na podstawie zawartych porozumień</t>
  </si>
  <si>
    <t>600 - Transport i łączność</t>
  </si>
  <si>
    <t>60014 - Drogi publiczne powiatowe</t>
  </si>
  <si>
    <t>750 - Administracja publiczna</t>
  </si>
  <si>
    <t>75011 - Urzędy wojewódzkie</t>
  </si>
  <si>
    <t>75095 - Pozostała działalność</t>
  </si>
  <si>
    <t>801 - Oświata i wychowanie</t>
  </si>
  <si>
    <t>80101 - Szkoły podstawowe</t>
  </si>
  <si>
    <t>80110 - Gimnazja</t>
  </si>
  <si>
    <t>80113 - Dowożenie uczniów do szkół</t>
  </si>
  <si>
    <t>80146 - Dokształcanie i doskonalenie nauczycieli</t>
  </si>
  <si>
    <t>80148 - Stołówki szkolne</t>
  </si>
  <si>
    <t>803 - Szkolnictwo wyższe</t>
  </si>
  <si>
    <t>80395 - Pozostała działalność</t>
  </si>
  <si>
    <t>851 - Ochrona zdrowia</t>
  </si>
  <si>
    <t>85153 - Zwalczanie narkomanii</t>
  </si>
  <si>
    <t>85154 - Przeciwdziałanie alkoholizmowi</t>
  </si>
  <si>
    <t>85195 - Pozostała działalność</t>
  </si>
  <si>
    <t>852 - Pomoc społeczna</t>
  </si>
  <si>
    <t>85295 - Pozostała działalność</t>
  </si>
  <si>
    <t>854 - Edukacyjna opieka wychowawcza</t>
  </si>
  <si>
    <t>85401 - Świetlice szkolne</t>
  </si>
  <si>
    <t>85404 - Wczesne wspomaganie rozwoju dziecka</t>
  </si>
  <si>
    <t>85412 - Kolonie i obozy oraz inne formy wypoczynku dzieci i młodzieży szkolnej, a także szkolenia młodzieży</t>
  </si>
  <si>
    <t>900 - Gospodarka komunalna i ochrona środowiska</t>
  </si>
  <si>
    <t>90095 - Pozostała działalność</t>
  </si>
  <si>
    <t>921 - Kultura i ochrona dziedzictwa narodowego</t>
  </si>
  <si>
    <t>92109 - Domy i ośrodki kultury, świetlice i kluby</t>
  </si>
  <si>
    <t>92116 - Biblioteki</t>
  </si>
  <si>
    <t>92118 - Muzea</t>
  </si>
  <si>
    <t>92120 - Ochrona i konserwacja zabytków</t>
  </si>
  <si>
    <t>92195 - Pozostała działalność</t>
  </si>
  <si>
    <t>926 - Kultura fizyczna i sport</t>
  </si>
  <si>
    <t>92695 - Pozostała działalność</t>
  </si>
  <si>
    <t>dz</t>
  </si>
  <si>
    <t>rozdz</t>
  </si>
  <si>
    <t>zad</t>
  </si>
  <si>
    <t>nazwa zadania</t>
  </si>
  <si>
    <t>plan pierwotny</t>
  </si>
  <si>
    <t xml:space="preserve">plan po zmianach </t>
  </si>
  <si>
    <t>wykonanie</t>
  </si>
  <si>
    <t>926 - Kultura fizyczna i sport - Suma</t>
  </si>
  <si>
    <t>921 - Kultura i ochrona dziedzictwa narodowego - Suma</t>
  </si>
  <si>
    <t>900 - Gospodarka komunalna i ochrona środowiska - Suma</t>
  </si>
  <si>
    <t>854 - Edukacyjna opieka wychowawcza - Suma</t>
  </si>
  <si>
    <t>852 - Pomoc społeczna - Suma</t>
  </si>
  <si>
    <t>851 - Ochrona zdrowia - Suma</t>
  </si>
  <si>
    <t>803 - Szkolnictwo wyższe - Suma</t>
  </si>
  <si>
    <t>801 - Oświata i wychowanie - Suma</t>
  </si>
  <si>
    <t>750 - Administracja publiczna - Suma</t>
  </si>
  <si>
    <t>600 - Transport i łączność - Suma</t>
  </si>
  <si>
    <t>Suma całkowita</t>
  </si>
  <si>
    <t>92695 - Pozostała działalność - Suma</t>
  </si>
  <si>
    <t>92195 - Pozostała działalność - Suma</t>
  </si>
  <si>
    <t>92120 - Ochrona i konserwacja zabytków - Suma</t>
  </si>
  <si>
    <t>92118 - Muzea - Suma</t>
  </si>
  <si>
    <t>92116 - Biblioteki - Suma</t>
  </si>
  <si>
    <t>92109 - Domy i ośrodki kultury, świetlice i kluby - Suma</t>
  </si>
  <si>
    <t>90095 - Pozostała działalność - Suma</t>
  </si>
  <si>
    <t>85412 - Kolonie i obozy oraz inne formy wypoczynku dzieci i młodzieży szkolnej, a także szkolenia młodzieży - Suma</t>
  </si>
  <si>
    <t>85404 - Wczesne wspomaganie rozwoju dziecka - Suma</t>
  </si>
  <si>
    <t>85401 - Świetlice szkolne - Suma</t>
  </si>
  <si>
    <t>85295 - Pozostała działalność - Suma</t>
  </si>
  <si>
    <t>85195 - Pozostała działalność - Suma</t>
  </si>
  <si>
    <t>85154 - Przeciwdziałanie alkoholizmowi - Suma</t>
  </si>
  <si>
    <t>85153 - Zwalczanie narkomanii - Suma</t>
  </si>
  <si>
    <t>80395 - Pozostała działalność - Suma</t>
  </si>
  <si>
    <t>80148 - Stołówki szkolne - Suma</t>
  </si>
  <si>
    <t>80146 - Dokształcanie i doskonalenie nauczycieli - Suma</t>
  </si>
  <si>
    <t>80113 - Dowożenie uczniów do szkół - Suma</t>
  </si>
  <si>
    <t>80110 - Gimnazja - Suma</t>
  </si>
  <si>
    <t>80101 - Szkoły podstawowe - Suma</t>
  </si>
  <si>
    <t>75095 - Pozostała działalność - Suma</t>
  </si>
  <si>
    <t>75011 - Urzędy wojewódzkie - Suma</t>
  </si>
  <si>
    <t>60014 - Drogi publiczne powiatowe - Suma</t>
  </si>
  <si>
    <t>%</t>
  </si>
  <si>
    <t>010 - Rolnictwo i łowiectwo - Suma</t>
  </si>
  <si>
    <t>010 - Rolnictwo i łowiectwo</t>
  </si>
  <si>
    <t>01008 - Melioracje wodne - Suma</t>
  </si>
  <si>
    <t>01008 - Melioracje wodne</t>
  </si>
  <si>
    <t>01030 - Izby rolnicze - Suma</t>
  </si>
  <si>
    <t>01030 - Izby rolnicze</t>
  </si>
  <si>
    <t>Załącznik Nr 10</t>
  </si>
  <si>
    <t>Zwiększenie ilości patroli policyjnych na terenie Raciborza</t>
  </si>
  <si>
    <t>Ośrodek  Pomocy Społecznej - gmina</t>
  </si>
  <si>
    <t>Pomoc dla Powiatu Raciborskiego - Integracja społeczna podopiecznych WTZ</t>
  </si>
  <si>
    <t>Zakup podręczników - wyprawka szkolna</t>
  </si>
  <si>
    <t>Modernizacja kina w RCK</t>
  </si>
  <si>
    <t>754 - Bezpieczeństwo publiczne i ochrona przeciwpożarowa</t>
  </si>
  <si>
    <t>75404 - Komendy wojewódzkie Policji</t>
  </si>
  <si>
    <t>85219 - Ośrodki pomocy społecznej</t>
  </si>
  <si>
    <t>853 - Pozostałe zadania w zakresie polityki społecznej</t>
  </si>
  <si>
    <t>85395 - Pozostała działalność</t>
  </si>
  <si>
    <t>85415 - Pomoc materialna dla uczniów</t>
  </si>
  <si>
    <t>Zakupy inwestycyjne w stołówkach szkolnych</t>
  </si>
  <si>
    <t>Pomoc dla Powiatu na budowę chodnika w ul. Ocickiej i Wiejskiej - III etap</t>
  </si>
  <si>
    <t>853 - Pozostałe zadania w zakresie polityki społecznej - Suma</t>
  </si>
  <si>
    <t>754 - Bezpieczeństwo publiczne i ochrona przeciwpożarowa - Suma</t>
  </si>
  <si>
    <t>85415 - Pomoc materialna dla uczniów - Suma</t>
  </si>
  <si>
    <t>85395 - Pozostała działalność - Suma</t>
  </si>
  <si>
    <t>85219 - Ośrodki pomocy społecznej - Suma</t>
  </si>
  <si>
    <t>75404 - Komendy wojewódzkie Policji - Suma</t>
  </si>
  <si>
    <t>do ZP Nr 1050/2009</t>
  </si>
  <si>
    <t>z dnia 19 marca 2009r.</t>
  </si>
  <si>
    <t>Prowadzenie polsko - czeskiego ośrodka współpracy wraz z inkubatorem przedsiębiorczości</t>
  </si>
  <si>
    <t>Pomoc dla Powiatu - Dom Pomocy Społecznej przy Pl. Jagiełły 3</t>
  </si>
  <si>
    <t>Pozostała działalność - działania bieżące -kultura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</si>
</sst>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Alignment="1">
      <alignment vertical="justify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3" fontId="1" fillId="0" borderId="1" xfId="0" applyNumberFormat="1" applyFont="1" applyBorder="1" applyAlignment="1">
      <alignment vertical="center"/>
    </xf>
    <xf numFmtId="9" fontId="1" fillId="0" borderId="1" xfId="17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 wrapText="1"/>
    </xf>
    <xf numFmtId="3" fontId="1" fillId="0" borderId="2" xfId="0" applyNumberFormat="1" applyFont="1" applyBorder="1" applyAlignment="1">
      <alignment vertical="center"/>
    </xf>
    <xf numFmtId="9" fontId="1" fillId="0" borderId="2" xfId="17" applyFont="1" applyBorder="1" applyAlignment="1">
      <alignment vertical="center"/>
    </xf>
    <xf numFmtId="0" fontId="1" fillId="0" borderId="3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vertical="center"/>
    </xf>
    <xf numFmtId="9" fontId="2" fillId="0" borderId="4" xfId="17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/>
    </xf>
    <xf numFmtId="9" fontId="3" fillId="0" borderId="6" xfId="17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/>
    </xf>
    <xf numFmtId="9" fontId="3" fillId="0" borderId="8" xfId="17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 wrapText="1"/>
    </xf>
    <xf numFmtId="3" fontId="0" fillId="0" borderId="9" xfId="0" applyNumberFormat="1" applyFont="1" applyBorder="1" applyAlignment="1">
      <alignment vertical="center"/>
    </xf>
    <xf numFmtId="9" fontId="0" fillId="0" borderId="9" xfId="17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9" fontId="0" fillId="0" borderId="11" xfId="17" applyFont="1" applyBorder="1" applyAlignment="1">
      <alignment vertical="center"/>
    </xf>
    <xf numFmtId="0" fontId="3" fillId="0" borderId="6" xfId="0" applyFont="1" applyBorder="1" applyAlignment="1" quotePrefix="1">
      <alignment vertical="center"/>
    </xf>
    <xf numFmtId="0" fontId="1" fillId="0" borderId="2" xfId="0" applyFont="1" applyBorder="1" applyAlignment="1" quotePrefix="1">
      <alignment vertical="center"/>
    </xf>
    <xf numFmtId="0" fontId="0" fillId="0" borderId="9" xfId="0" applyFont="1" applyBorder="1" applyAlignment="1" quotePrefix="1">
      <alignment vertical="center"/>
    </xf>
    <xf numFmtId="0" fontId="0" fillId="0" borderId="11" xfId="0" applyFont="1" applyBorder="1" applyAlignment="1" quotePrefix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/>
    </xf>
    <xf numFmtId="0" fontId="2" fillId="0" borderId="4" xfId="0" applyFont="1" applyBorder="1" applyAlignment="1" quotePrefix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I101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3.625" style="1" customWidth="1"/>
    <col min="2" max="2" width="5.875" style="1" customWidth="1"/>
    <col min="3" max="3" width="4.00390625" style="1" customWidth="1"/>
    <col min="4" max="4" width="46.625" style="3" customWidth="1"/>
    <col min="5" max="5" width="9.875" style="2" bestFit="1" customWidth="1"/>
    <col min="6" max="6" width="10.75390625" style="2" bestFit="1" customWidth="1"/>
    <col min="7" max="7" width="10.875" style="2" customWidth="1"/>
    <col min="8" max="8" width="6.00390625" style="1" customWidth="1"/>
    <col min="9" max="16384" width="9.125" style="1" customWidth="1"/>
  </cols>
  <sheetData>
    <row r="1" ht="12.75">
      <c r="H1" s="43" t="s">
        <v>122</v>
      </c>
    </row>
    <row r="2" ht="12.75">
      <c r="H2" s="44" t="s">
        <v>142</v>
      </c>
    </row>
    <row r="3" ht="12.75">
      <c r="H3" s="44" t="s">
        <v>143</v>
      </c>
    </row>
    <row r="5" spans="1:8" ht="25.5">
      <c r="A5" s="13" t="s">
        <v>74</v>
      </c>
      <c r="B5" s="13" t="s">
        <v>75</v>
      </c>
      <c r="C5" s="13" t="s">
        <v>76</v>
      </c>
      <c r="D5" s="13" t="s">
        <v>77</v>
      </c>
      <c r="E5" s="14" t="s">
        <v>78</v>
      </c>
      <c r="F5" s="14" t="s">
        <v>79</v>
      </c>
      <c r="G5" s="14" t="s">
        <v>80</v>
      </c>
      <c r="H5" s="13" t="s">
        <v>115</v>
      </c>
    </row>
    <row r="6" spans="1:8" s="19" customFormat="1" ht="13.5" thickBot="1">
      <c r="A6" s="48" t="s">
        <v>91</v>
      </c>
      <c r="B6" s="48"/>
      <c r="C6" s="15"/>
      <c r="D6" s="16"/>
      <c r="E6" s="17">
        <f>SUBTOTAL(9,E9:E101)</f>
        <v>8335451</v>
      </c>
      <c r="F6" s="17">
        <f>SUBTOTAL(9,F9:F101)</f>
        <v>9662797</v>
      </c>
      <c r="G6" s="17">
        <f>SUBTOTAL(9,G9:G101)</f>
        <v>9116569</v>
      </c>
      <c r="H6" s="18">
        <f>G6/F6</f>
        <v>0.9434710260393548</v>
      </c>
    </row>
    <row r="7" spans="1:8" s="24" customFormat="1" ht="14.25" outlineLevel="1" thickBot="1" thickTop="1">
      <c r="A7" s="39" t="s">
        <v>116</v>
      </c>
      <c r="B7" s="39"/>
      <c r="C7" s="20"/>
      <c r="D7" s="21"/>
      <c r="E7" s="22">
        <f>SUBTOTAL(9,E9:E11)</f>
        <v>58000</v>
      </c>
      <c r="F7" s="22">
        <f>SUBTOTAL(9,F9:F11)</f>
        <v>58000</v>
      </c>
      <c r="G7" s="22">
        <f>SUBTOTAL(9,G9:G11)</f>
        <v>56641</v>
      </c>
      <c r="H7" s="23">
        <f aca="true" t="shared" si="0" ref="H7:H61">G7/F7</f>
        <v>0.9765689655172414</v>
      </c>
    </row>
    <row r="8" spans="1:8" s="34" customFormat="1" ht="12.75" outlineLevel="2">
      <c r="A8" s="41"/>
      <c r="B8" s="41" t="s">
        <v>118</v>
      </c>
      <c r="C8" s="30"/>
      <c r="D8" s="31"/>
      <c r="E8" s="32">
        <f>SUBTOTAL(9,E9:E9)</f>
        <v>38000</v>
      </c>
      <c r="F8" s="32">
        <f>SUBTOTAL(9,F9:F9)</f>
        <v>38000</v>
      </c>
      <c r="G8" s="32">
        <f>SUBTOTAL(9,G9:G9)</f>
        <v>38000</v>
      </c>
      <c r="H8" s="33">
        <f t="shared" si="0"/>
        <v>1</v>
      </c>
    </row>
    <row r="9" spans="1:8" s="8" customFormat="1" ht="12.75" outlineLevel="3">
      <c r="A9" s="40" t="s">
        <v>117</v>
      </c>
      <c r="B9" s="40" t="s">
        <v>119</v>
      </c>
      <c r="C9" s="9">
        <v>1</v>
      </c>
      <c r="D9" s="10" t="s">
        <v>0</v>
      </c>
      <c r="E9" s="11">
        <v>38000</v>
      </c>
      <c r="F9" s="11">
        <v>38000</v>
      </c>
      <c r="G9" s="11">
        <v>38000</v>
      </c>
      <c r="H9" s="12">
        <f t="shared" si="0"/>
        <v>1</v>
      </c>
    </row>
    <row r="10" spans="1:8" s="34" customFormat="1" ht="12.75" outlineLevel="2">
      <c r="A10" s="42"/>
      <c r="B10" s="42" t="s">
        <v>120</v>
      </c>
      <c r="C10" s="35"/>
      <c r="D10" s="36"/>
      <c r="E10" s="37">
        <f>SUBTOTAL(9,E11:E11)</f>
        <v>20000</v>
      </c>
      <c r="F10" s="37">
        <f>SUBTOTAL(9,F11:F11)</f>
        <v>20000</v>
      </c>
      <c r="G10" s="37">
        <f>SUBTOTAL(9,G11:G11)</f>
        <v>18641</v>
      </c>
      <c r="H10" s="38">
        <f t="shared" si="0"/>
        <v>0.93205</v>
      </c>
    </row>
    <row r="11" spans="1:8" s="8" customFormat="1" ht="12.75" outlineLevel="3">
      <c r="A11" s="40" t="s">
        <v>117</v>
      </c>
      <c r="B11" s="40" t="s">
        <v>121</v>
      </c>
      <c r="C11" s="9">
        <v>3</v>
      </c>
      <c r="D11" s="10" t="s">
        <v>1</v>
      </c>
      <c r="E11" s="11">
        <v>20000</v>
      </c>
      <c r="F11" s="11">
        <v>20000</v>
      </c>
      <c r="G11" s="11">
        <v>18641</v>
      </c>
      <c r="H11" s="12">
        <f t="shared" si="0"/>
        <v>0.93205</v>
      </c>
    </row>
    <row r="12" spans="1:8" s="24" customFormat="1" ht="13.5" outlineLevel="1" thickBot="1">
      <c r="A12" s="25" t="s">
        <v>90</v>
      </c>
      <c r="B12" s="25"/>
      <c r="C12" s="25"/>
      <c r="D12" s="26"/>
      <c r="E12" s="27">
        <f>SUBTOTAL(9,E14:E17)</f>
        <v>50000</v>
      </c>
      <c r="F12" s="27">
        <f>SUBTOTAL(9,F14:F17)</f>
        <v>478000</v>
      </c>
      <c r="G12" s="27">
        <f>SUBTOTAL(9,G14:G17)</f>
        <v>478000</v>
      </c>
      <c r="H12" s="28">
        <f t="shared" si="0"/>
        <v>1</v>
      </c>
    </row>
    <row r="13" spans="1:8" s="34" customFormat="1" ht="12.75" outlineLevel="2">
      <c r="A13" s="30"/>
      <c r="B13" s="30" t="s">
        <v>114</v>
      </c>
      <c r="C13" s="30"/>
      <c r="D13" s="31"/>
      <c r="E13" s="32">
        <f>SUBTOTAL(9,E14:E17)</f>
        <v>50000</v>
      </c>
      <c r="F13" s="32">
        <f>SUBTOTAL(9,F14:F17)</f>
        <v>478000</v>
      </c>
      <c r="G13" s="32">
        <f>SUBTOTAL(9,G14:G17)</f>
        <v>478000</v>
      </c>
      <c r="H13" s="33">
        <f t="shared" si="0"/>
        <v>1</v>
      </c>
    </row>
    <row r="14" spans="1:8" s="8" customFormat="1" ht="25.5" outlineLevel="3">
      <c r="A14" s="9" t="s">
        <v>41</v>
      </c>
      <c r="B14" s="9" t="s">
        <v>42</v>
      </c>
      <c r="C14" s="9">
        <v>6</v>
      </c>
      <c r="D14" s="10" t="s">
        <v>35</v>
      </c>
      <c r="E14" s="11">
        <v>50000</v>
      </c>
      <c r="F14" s="11">
        <v>50000</v>
      </c>
      <c r="G14" s="11">
        <v>50000</v>
      </c>
      <c r="H14" s="12">
        <f t="shared" si="0"/>
        <v>1</v>
      </c>
    </row>
    <row r="15" spans="1:8" s="8" customFormat="1" ht="25.5" outlineLevel="3">
      <c r="A15" s="4" t="s">
        <v>41</v>
      </c>
      <c r="B15" s="4" t="s">
        <v>42</v>
      </c>
      <c r="C15" s="4">
        <v>262</v>
      </c>
      <c r="D15" s="5" t="s">
        <v>36</v>
      </c>
      <c r="E15" s="6">
        <v>0</v>
      </c>
      <c r="F15" s="6">
        <v>80000</v>
      </c>
      <c r="G15" s="6">
        <v>80000</v>
      </c>
      <c r="H15" s="7">
        <f t="shared" si="0"/>
        <v>1</v>
      </c>
    </row>
    <row r="16" spans="1:8" s="8" customFormat="1" ht="25.5" outlineLevel="3">
      <c r="A16" s="4" t="s">
        <v>41</v>
      </c>
      <c r="B16" s="4" t="s">
        <v>42</v>
      </c>
      <c r="C16" s="4">
        <v>292</v>
      </c>
      <c r="D16" s="5" t="s">
        <v>2</v>
      </c>
      <c r="E16" s="6">
        <v>0</v>
      </c>
      <c r="F16" s="6">
        <v>235000</v>
      </c>
      <c r="G16" s="6">
        <v>235000</v>
      </c>
      <c r="H16" s="7">
        <f t="shared" si="0"/>
        <v>1</v>
      </c>
    </row>
    <row r="17" spans="1:8" s="8" customFormat="1" ht="25.5" outlineLevel="3">
      <c r="A17" s="4" t="s">
        <v>41</v>
      </c>
      <c r="B17" s="4" t="s">
        <v>42</v>
      </c>
      <c r="C17" s="4">
        <v>313</v>
      </c>
      <c r="D17" s="5" t="s">
        <v>135</v>
      </c>
      <c r="E17" s="6">
        <v>0</v>
      </c>
      <c r="F17" s="6">
        <v>113000</v>
      </c>
      <c r="G17" s="6">
        <v>113000</v>
      </c>
      <c r="H17" s="7">
        <f t="shared" si="0"/>
        <v>1</v>
      </c>
    </row>
    <row r="18" spans="1:8" s="24" customFormat="1" ht="13.5" outlineLevel="1" thickBot="1">
      <c r="A18" s="25" t="s">
        <v>89</v>
      </c>
      <c r="B18" s="25"/>
      <c r="C18" s="25"/>
      <c r="D18" s="26"/>
      <c r="E18" s="27">
        <f>SUBTOTAL(9,E20:E22)</f>
        <v>130000</v>
      </c>
      <c r="F18" s="27">
        <f>SUBTOTAL(9,F20:F22)</f>
        <v>26870</v>
      </c>
      <c r="G18" s="27">
        <f>SUBTOTAL(9,G20:G22)</f>
        <v>26870</v>
      </c>
      <c r="H18" s="28">
        <f t="shared" si="0"/>
        <v>1</v>
      </c>
    </row>
    <row r="19" spans="1:8" s="34" customFormat="1" ht="12.75" outlineLevel="2">
      <c r="A19" s="30"/>
      <c r="B19" s="30" t="s">
        <v>113</v>
      </c>
      <c r="C19" s="30"/>
      <c r="D19" s="31"/>
      <c r="E19" s="32">
        <f>SUBTOTAL(9,E20:E20)</f>
        <v>30000</v>
      </c>
      <c r="F19" s="32">
        <f>SUBTOTAL(9,F20:F20)</f>
        <v>26870</v>
      </c>
      <c r="G19" s="32">
        <f>SUBTOTAL(9,G20:G20)</f>
        <v>26870</v>
      </c>
      <c r="H19" s="33">
        <f t="shared" si="0"/>
        <v>1</v>
      </c>
    </row>
    <row r="20" spans="1:8" s="8" customFormat="1" ht="25.5" outlineLevel="3">
      <c r="A20" s="9" t="s">
        <v>43</v>
      </c>
      <c r="B20" s="9" t="s">
        <v>44</v>
      </c>
      <c r="C20" s="9">
        <v>44</v>
      </c>
      <c r="D20" s="10" t="s">
        <v>3</v>
      </c>
      <c r="E20" s="11">
        <v>30000</v>
      </c>
      <c r="F20" s="11">
        <v>26870</v>
      </c>
      <c r="G20" s="11">
        <v>26870</v>
      </c>
      <c r="H20" s="12">
        <f t="shared" si="0"/>
        <v>1</v>
      </c>
    </row>
    <row r="21" spans="1:8" s="34" customFormat="1" ht="12.75" outlineLevel="2">
      <c r="A21" s="35"/>
      <c r="B21" s="35" t="s">
        <v>112</v>
      </c>
      <c r="C21" s="35"/>
      <c r="D21" s="36"/>
      <c r="E21" s="37">
        <f>SUBTOTAL(9,E22:E22)</f>
        <v>100000</v>
      </c>
      <c r="F21" s="37">
        <f>SUBTOTAL(9,F22:F22)</f>
        <v>0</v>
      </c>
      <c r="G21" s="37">
        <f>SUBTOTAL(9,G22:G22)</f>
        <v>0</v>
      </c>
      <c r="H21" s="38"/>
    </row>
    <row r="22" spans="1:8" s="8" customFormat="1" ht="25.5" outlineLevel="3">
      <c r="A22" s="9" t="s">
        <v>43</v>
      </c>
      <c r="B22" s="9" t="s">
        <v>45</v>
      </c>
      <c r="C22" s="9">
        <v>59</v>
      </c>
      <c r="D22" s="10" t="s">
        <v>144</v>
      </c>
      <c r="E22" s="11">
        <v>100000</v>
      </c>
      <c r="F22" s="11">
        <v>0</v>
      </c>
      <c r="G22" s="11">
        <v>0</v>
      </c>
      <c r="H22" s="12"/>
    </row>
    <row r="23" spans="1:8" s="24" customFormat="1" ht="13.5" outlineLevel="1" thickBot="1">
      <c r="A23" s="25" t="s">
        <v>137</v>
      </c>
      <c r="B23" s="25"/>
      <c r="C23" s="25"/>
      <c r="D23" s="26"/>
      <c r="E23" s="27">
        <f>SUBTOTAL(9,E25:E25)</f>
        <v>0</v>
      </c>
      <c r="F23" s="27">
        <f>SUBTOTAL(9,F25:F25)</f>
        <v>50000</v>
      </c>
      <c r="G23" s="27">
        <f>SUBTOTAL(9,G25:G25)</f>
        <v>42420</v>
      </c>
      <c r="H23" s="28">
        <f t="shared" si="0"/>
        <v>0.8484</v>
      </c>
    </row>
    <row r="24" spans="1:8" s="34" customFormat="1" ht="12.75" outlineLevel="2">
      <c r="A24" s="30"/>
      <c r="B24" s="30" t="s">
        <v>141</v>
      </c>
      <c r="C24" s="30"/>
      <c r="D24" s="31"/>
      <c r="E24" s="32">
        <f>SUBTOTAL(9,E25:E25)</f>
        <v>0</v>
      </c>
      <c r="F24" s="32">
        <f>SUBTOTAL(9,F25:F25)</f>
        <v>50000</v>
      </c>
      <c r="G24" s="32">
        <f>SUBTOTAL(9,G25:G25)</f>
        <v>42420</v>
      </c>
      <c r="H24" s="33">
        <f t="shared" si="0"/>
        <v>0.8484</v>
      </c>
    </row>
    <row r="25" spans="1:8" s="8" customFormat="1" ht="25.5" outlineLevel="3">
      <c r="A25" s="9" t="s">
        <v>128</v>
      </c>
      <c r="B25" s="9" t="s">
        <v>129</v>
      </c>
      <c r="C25" s="9">
        <v>315</v>
      </c>
      <c r="D25" s="10" t="s">
        <v>123</v>
      </c>
      <c r="E25" s="11">
        <v>0</v>
      </c>
      <c r="F25" s="11">
        <v>50000</v>
      </c>
      <c r="G25" s="11">
        <v>42420</v>
      </c>
      <c r="H25" s="12">
        <f t="shared" si="0"/>
        <v>0.8484</v>
      </c>
    </row>
    <row r="26" spans="1:8" s="24" customFormat="1" ht="13.5" outlineLevel="1" thickBot="1">
      <c r="A26" s="25" t="s">
        <v>88</v>
      </c>
      <c r="B26" s="25"/>
      <c r="C26" s="25"/>
      <c r="D26" s="26"/>
      <c r="E26" s="27">
        <f>SUBTOTAL(9,E28:E43)</f>
        <v>1789000</v>
      </c>
      <c r="F26" s="27">
        <f>SUBTOTAL(9,F28:F43)</f>
        <v>1912713</v>
      </c>
      <c r="G26" s="27">
        <f>SUBTOTAL(9,G28:G43)</f>
        <v>1912713</v>
      </c>
      <c r="H26" s="28">
        <f t="shared" si="0"/>
        <v>1</v>
      </c>
    </row>
    <row r="27" spans="1:8" s="34" customFormat="1" ht="12.75" outlineLevel="2">
      <c r="A27" s="30"/>
      <c r="B27" s="30" t="s">
        <v>111</v>
      </c>
      <c r="C27" s="30"/>
      <c r="D27" s="31"/>
      <c r="E27" s="32">
        <f>SUBTOTAL(9,E28:E34)</f>
        <v>1686000</v>
      </c>
      <c r="F27" s="32">
        <f>SUBTOTAL(9,F28:F34)</f>
        <v>1639048</v>
      </c>
      <c r="G27" s="32">
        <f>SUBTOTAL(9,G28:G34)</f>
        <v>1639048</v>
      </c>
      <c r="H27" s="33">
        <f t="shared" si="0"/>
        <v>1</v>
      </c>
    </row>
    <row r="28" spans="1:8" s="8" customFormat="1" ht="12.75" outlineLevel="3">
      <c r="A28" s="9" t="s">
        <v>46</v>
      </c>
      <c r="B28" s="9" t="s">
        <v>47</v>
      </c>
      <c r="C28" s="9">
        <v>88</v>
      </c>
      <c r="D28" s="10" t="s">
        <v>37</v>
      </c>
      <c r="E28" s="11">
        <v>0</v>
      </c>
      <c r="F28" s="11">
        <v>12000</v>
      </c>
      <c r="G28" s="11">
        <v>12000</v>
      </c>
      <c r="H28" s="12">
        <f t="shared" si="0"/>
        <v>1</v>
      </c>
    </row>
    <row r="29" spans="1:8" s="8" customFormat="1" ht="12.75" outlineLevel="3">
      <c r="A29" s="4" t="s">
        <v>46</v>
      </c>
      <c r="B29" s="4" t="s">
        <v>47</v>
      </c>
      <c r="C29" s="4">
        <v>90</v>
      </c>
      <c r="D29" s="5" t="s">
        <v>38</v>
      </c>
      <c r="E29" s="6">
        <v>35000</v>
      </c>
      <c r="F29" s="6">
        <v>35000</v>
      </c>
      <c r="G29" s="6">
        <v>35000</v>
      </c>
      <c r="H29" s="7">
        <f t="shared" si="0"/>
        <v>1</v>
      </c>
    </row>
    <row r="30" spans="1:8" s="8" customFormat="1" ht="12.75" outlineLevel="3">
      <c r="A30" s="4" t="s">
        <v>46</v>
      </c>
      <c r="B30" s="4" t="s">
        <v>47</v>
      </c>
      <c r="C30" s="4">
        <v>91</v>
      </c>
      <c r="D30" s="5" t="s">
        <v>4</v>
      </c>
      <c r="E30" s="6">
        <v>1155000</v>
      </c>
      <c r="F30" s="6">
        <v>1196980</v>
      </c>
      <c r="G30" s="6">
        <v>1196980</v>
      </c>
      <c r="H30" s="7">
        <f t="shared" si="0"/>
        <v>1</v>
      </c>
    </row>
    <row r="31" spans="1:8" s="8" customFormat="1" ht="12.75" outlineLevel="3">
      <c r="A31" s="4" t="s">
        <v>46</v>
      </c>
      <c r="B31" s="4" t="s">
        <v>47</v>
      </c>
      <c r="C31" s="4">
        <v>92</v>
      </c>
      <c r="D31" s="5" t="s">
        <v>5</v>
      </c>
      <c r="E31" s="6">
        <v>123000</v>
      </c>
      <c r="F31" s="6">
        <v>0</v>
      </c>
      <c r="G31" s="6">
        <v>0</v>
      </c>
      <c r="H31" s="7"/>
    </row>
    <row r="32" spans="1:8" s="8" customFormat="1" ht="12.75" outlineLevel="3">
      <c r="A32" s="4" t="s">
        <v>46</v>
      </c>
      <c r="B32" s="4" t="s">
        <v>47</v>
      </c>
      <c r="C32" s="4">
        <v>93</v>
      </c>
      <c r="D32" s="5" t="s">
        <v>6</v>
      </c>
      <c r="E32" s="6"/>
      <c r="F32" s="6">
        <v>25329</v>
      </c>
      <c r="G32" s="6">
        <v>25329</v>
      </c>
      <c r="H32" s="7">
        <f t="shared" si="0"/>
        <v>1</v>
      </c>
    </row>
    <row r="33" spans="1:8" s="8" customFormat="1" ht="12.75" outlineLevel="3">
      <c r="A33" s="4" t="s">
        <v>46</v>
      </c>
      <c r="B33" s="4" t="s">
        <v>47</v>
      </c>
      <c r="C33" s="4">
        <v>96</v>
      </c>
      <c r="D33" s="5" t="s">
        <v>7</v>
      </c>
      <c r="E33" s="6">
        <v>23000</v>
      </c>
      <c r="F33" s="6">
        <v>19739</v>
      </c>
      <c r="G33" s="6">
        <v>19739</v>
      </c>
      <c r="H33" s="7">
        <f t="shared" si="0"/>
        <v>1</v>
      </c>
    </row>
    <row r="34" spans="1:8" s="8" customFormat="1" ht="12.75" outlineLevel="3">
      <c r="A34" s="4" t="s">
        <v>46</v>
      </c>
      <c r="B34" s="4" t="s">
        <v>47</v>
      </c>
      <c r="C34" s="4">
        <v>97</v>
      </c>
      <c r="D34" s="5" t="s">
        <v>8</v>
      </c>
      <c r="E34" s="6">
        <v>350000</v>
      </c>
      <c r="F34" s="6">
        <v>350000</v>
      </c>
      <c r="G34" s="6">
        <v>350000</v>
      </c>
      <c r="H34" s="7">
        <f t="shared" si="0"/>
        <v>1</v>
      </c>
    </row>
    <row r="35" spans="1:8" s="34" customFormat="1" ht="12.75" outlineLevel="2">
      <c r="A35" s="35"/>
      <c r="B35" s="35" t="s">
        <v>110</v>
      </c>
      <c r="C35" s="35"/>
      <c r="D35" s="36"/>
      <c r="E35" s="37">
        <f>SUBTOTAL(9,E36:E36)</f>
        <v>103000</v>
      </c>
      <c r="F35" s="37">
        <f>SUBTOTAL(9,F36:F36)</f>
        <v>122761</v>
      </c>
      <c r="G35" s="37">
        <f>SUBTOTAL(9,G36:G36)</f>
        <v>122761</v>
      </c>
      <c r="H35" s="38">
        <f t="shared" si="0"/>
        <v>1</v>
      </c>
    </row>
    <row r="36" spans="1:8" s="8" customFormat="1" ht="12.75" outlineLevel="3">
      <c r="A36" s="9" t="s">
        <v>46</v>
      </c>
      <c r="B36" s="9" t="s">
        <v>48</v>
      </c>
      <c r="C36" s="9">
        <v>137</v>
      </c>
      <c r="D36" s="10" t="s">
        <v>7</v>
      </c>
      <c r="E36" s="11">
        <v>103000</v>
      </c>
      <c r="F36" s="11">
        <v>122761</v>
      </c>
      <c r="G36" s="11">
        <v>122761</v>
      </c>
      <c r="H36" s="12">
        <f t="shared" si="0"/>
        <v>1</v>
      </c>
    </row>
    <row r="37" spans="1:8" s="34" customFormat="1" ht="12.75" outlineLevel="2">
      <c r="A37" s="35"/>
      <c r="B37" s="35" t="s">
        <v>109</v>
      </c>
      <c r="C37" s="35"/>
      <c r="D37" s="36"/>
      <c r="E37" s="37">
        <f>SUBTOTAL(9,E38:E38)</f>
        <v>0</v>
      </c>
      <c r="F37" s="37">
        <f>SUBTOTAL(9,F38:F38)</f>
        <v>5000</v>
      </c>
      <c r="G37" s="37">
        <f>SUBTOTAL(9,G38:G38)</f>
        <v>5000</v>
      </c>
      <c r="H37" s="38">
        <f t="shared" si="0"/>
        <v>1</v>
      </c>
    </row>
    <row r="38" spans="1:8" s="8" customFormat="1" ht="12.75" outlineLevel="3">
      <c r="A38" s="9" t="s">
        <v>46</v>
      </c>
      <c r="B38" s="9" t="s">
        <v>49</v>
      </c>
      <c r="C38" s="9">
        <v>139</v>
      </c>
      <c r="D38" s="10" t="s">
        <v>9</v>
      </c>
      <c r="E38" s="11"/>
      <c r="F38" s="11">
        <v>5000</v>
      </c>
      <c r="G38" s="11">
        <v>5000</v>
      </c>
      <c r="H38" s="12">
        <f t="shared" si="0"/>
        <v>1</v>
      </c>
    </row>
    <row r="39" spans="1:8" s="34" customFormat="1" ht="12.75" outlineLevel="2">
      <c r="A39" s="35"/>
      <c r="B39" s="35" t="s">
        <v>108</v>
      </c>
      <c r="C39" s="35"/>
      <c r="D39" s="36"/>
      <c r="E39" s="37">
        <f>SUBTOTAL(9,E40:E40)</f>
        <v>0</v>
      </c>
      <c r="F39" s="37">
        <f>SUBTOTAL(9,F40:F40)</f>
        <v>2734</v>
      </c>
      <c r="G39" s="37">
        <f>SUBTOTAL(9,G40:G40)</f>
        <v>2734</v>
      </c>
      <c r="H39" s="38">
        <f t="shared" si="0"/>
        <v>1</v>
      </c>
    </row>
    <row r="40" spans="1:8" s="8" customFormat="1" ht="12.75" outlineLevel="3">
      <c r="A40" s="9" t="s">
        <v>46</v>
      </c>
      <c r="B40" s="9" t="s">
        <v>50</v>
      </c>
      <c r="C40" s="9">
        <v>141</v>
      </c>
      <c r="D40" s="10" t="s">
        <v>10</v>
      </c>
      <c r="E40" s="11"/>
      <c r="F40" s="11">
        <v>2734</v>
      </c>
      <c r="G40" s="11">
        <v>2734</v>
      </c>
      <c r="H40" s="12">
        <f t="shared" si="0"/>
        <v>1</v>
      </c>
    </row>
    <row r="41" spans="1:8" s="34" customFormat="1" ht="12.75" outlineLevel="2">
      <c r="A41" s="35"/>
      <c r="B41" s="35" t="s">
        <v>107</v>
      </c>
      <c r="C41" s="35"/>
      <c r="D41" s="36"/>
      <c r="E41" s="37">
        <f>SUBTOTAL(9,E42:E43)</f>
        <v>0</v>
      </c>
      <c r="F41" s="37">
        <f>SUBTOTAL(9,F42:F43)</f>
        <v>143170</v>
      </c>
      <c r="G41" s="37">
        <f>SUBTOTAL(9,G42:G43)</f>
        <v>143170</v>
      </c>
      <c r="H41" s="38">
        <f t="shared" si="0"/>
        <v>1</v>
      </c>
    </row>
    <row r="42" spans="1:8" s="8" customFormat="1" ht="12.75" outlineLevel="3">
      <c r="A42" s="9" t="s">
        <v>46</v>
      </c>
      <c r="B42" s="9" t="s">
        <v>51</v>
      </c>
      <c r="C42" s="9">
        <v>89</v>
      </c>
      <c r="D42" s="10" t="s">
        <v>134</v>
      </c>
      <c r="E42" s="11">
        <v>0</v>
      </c>
      <c r="F42" s="11">
        <v>6486</v>
      </c>
      <c r="G42" s="11">
        <v>6486</v>
      </c>
      <c r="H42" s="12">
        <f t="shared" si="0"/>
        <v>1</v>
      </c>
    </row>
    <row r="43" spans="1:8" s="8" customFormat="1" ht="12.75" outlineLevel="3">
      <c r="A43" s="4" t="s">
        <v>46</v>
      </c>
      <c r="B43" s="4" t="s">
        <v>51</v>
      </c>
      <c r="C43" s="4">
        <v>92</v>
      </c>
      <c r="D43" s="5" t="s">
        <v>5</v>
      </c>
      <c r="E43" s="6"/>
      <c r="F43" s="6">
        <v>136684</v>
      </c>
      <c r="G43" s="6">
        <v>136684</v>
      </c>
      <c r="H43" s="7">
        <f t="shared" si="0"/>
        <v>1</v>
      </c>
    </row>
    <row r="44" spans="1:8" s="24" customFormat="1" ht="13.5" outlineLevel="1" thickBot="1">
      <c r="A44" s="25" t="s">
        <v>87</v>
      </c>
      <c r="B44" s="25"/>
      <c r="C44" s="25"/>
      <c r="D44" s="26"/>
      <c r="E44" s="27">
        <f>SUBTOTAL(9,E46:E46)</f>
        <v>60000</v>
      </c>
      <c r="F44" s="27">
        <f>SUBTOTAL(9,F46:F46)</f>
        <v>65000</v>
      </c>
      <c r="G44" s="27">
        <f>SUBTOTAL(9,G46:G46)</f>
        <v>65000</v>
      </c>
      <c r="H44" s="28">
        <f t="shared" si="0"/>
        <v>1</v>
      </c>
    </row>
    <row r="45" spans="1:8" s="34" customFormat="1" ht="12.75" outlineLevel="2">
      <c r="A45" s="30"/>
      <c r="B45" s="30" t="s">
        <v>106</v>
      </c>
      <c r="C45" s="30"/>
      <c r="D45" s="31"/>
      <c r="E45" s="32">
        <f>SUBTOTAL(9,E46:E46)</f>
        <v>60000</v>
      </c>
      <c r="F45" s="32">
        <f>SUBTOTAL(9,F46:F46)</f>
        <v>65000</v>
      </c>
      <c r="G45" s="32">
        <f>SUBTOTAL(9,G46:G46)</f>
        <v>65000</v>
      </c>
      <c r="H45" s="33">
        <f t="shared" si="0"/>
        <v>1</v>
      </c>
    </row>
    <row r="46" spans="1:8" s="8" customFormat="1" ht="12.75" outlineLevel="3">
      <c r="A46" s="9" t="s">
        <v>52</v>
      </c>
      <c r="B46" s="9" t="s">
        <v>53</v>
      </c>
      <c r="C46" s="9">
        <v>147</v>
      </c>
      <c r="D46" s="10" t="s">
        <v>11</v>
      </c>
      <c r="E46" s="11">
        <v>60000</v>
      </c>
      <c r="F46" s="11">
        <v>65000</v>
      </c>
      <c r="G46" s="11">
        <v>65000</v>
      </c>
      <c r="H46" s="12">
        <f t="shared" si="0"/>
        <v>1</v>
      </c>
    </row>
    <row r="47" spans="1:8" s="24" customFormat="1" ht="13.5" outlineLevel="1" thickBot="1">
      <c r="A47" s="25" t="s">
        <v>86</v>
      </c>
      <c r="B47" s="25"/>
      <c r="C47" s="25"/>
      <c r="D47" s="26"/>
      <c r="E47" s="27">
        <f>SUBTOTAL(9,E49:E56)</f>
        <v>1122000</v>
      </c>
      <c r="F47" s="27">
        <f>SUBTOTAL(9,F49:F56)</f>
        <v>1191000</v>
      </c>
      <c r="G47" s="27">
        <f>SUBTOTAL(9,G49:G56)</f>
        <v>1163998</v>
      </c>
      <c r="H47" s="28">
        <f t="shared" si="0"/>
        <v>0.977328295549958</v>
      </c>
    </row>
    <row r="48" spans="1:8" s="34" customFormat="1" ht="12.75" outlineLevel="2">
      <c r="A48" s="30"/>
      <c r="B48" s="30" t="s">
        <v>105</v>
      </c>
      <c r="C48" s="30"/>
      <c r="D48" s="31"/>
      <c r="E48" s="32">
        <f>SUBTOTAL(9,E49:E49)</f>
        <v>100000</v>
      </c>
      <c r="F48" s="32">
        <f>SUBTOTAL(9,F49:F49)</f>
        <v>0</v>
      </c>
      <c r="G48" s="32">
        <f>SUBTOTAL(9,G49:G49)</f>
        <v>0</v>
      </c>
      <c r="H48" s="33"/>
    </row>
    <row r="49" spans="1:8" s="8" customFormat="1" ht="12.75" outlineLevel="3">
      <c r="A49" s="9" t="s">
        <v>54</v>
      </c>
      <c r="B49" s="9" t="s">
        <v>55</v>
      </c>
      <c r="C49" s="9">
        <v>148</v>
      </c>
      <c r="D49" s="10" t="s">
        <v>12</v>
      </c>
      <c r="E49" s="11">
        <v>100000</v>
      </c>
      <c r="F49" s="11">
        <v>0</v>
      </c>
      <c r="G49" s="11">
        <v>0</v>
      </c>
      <c r="H49" s="12"/>
    </row>
    <row r="50" spans="1:8" s="34" customFormat="1" ht="12.75" outlineLevel="2">
      <c r="A50" s="35"/>
      <c r="B50" s="35" t="s">
        <v>104</v>
      </c>
      <c r="C50" s="35"/>
      <c r="D50" s="36"/>
      <c r="E50" s="37">
        <f>SUBTOTAL(9,E51:E51)</f>
        <v>600000</v>
      </c>
      <c r="F50" s="37">
        <f>SUBTOTAL(9,F51:F51)</f>
        <v>602000</v>
      </c>
      <c r="G50" s="37">
        <f>SUBTOTAL(9,G51:G51)</f>
        <v>593883</v>
      </c>
      <c r="H50" s="38">
        <f t="shared" si="0"/>
        <v>0.986516611295681</v>
      </c>
    </row>
    <row r="51" spans="1:8" s="8" customFormat="1" ht="12.75" outlineLevel="3">
      <c r="A51" s="9" t="s">
        <v>54</v>
      </c>
      <c r="B51" s="9" t="s">
        <v>56</v>
      </c>
      <c r="C51" s="9">
        <v>149</v>
      </c>
      <c r="D51" s="10" t="s">
        <v>13</v>
      </c>
      <c r="E51" s="11">
        <v>600000</v>
      </c>
      <c r="F51" s="11">
        <v>602000</v>
      </c>
      <c r="G51" s="11">
        <v>593883</v>
      </c>
      <c r="H51" s="12">
        <f t="shared" si="0"/>
        <v>0.986516611295681</v>
      </c>
    </row>
    <row r="52" spans="1:8" s="34" customFormat="1" ht="12.75" outlineLevel="2">
      <c r="A52" s="35"/>
      <c r="B52" s="35" t="s">
        <v>103</v>
      </c>
      <c r="C52" s="35"/>
      <c r="D52" s="36"/>
      <c r="E52" s="37">
        <f>SUBTOTAL(9,E53:E56)</f>
        <v>422000</v>
      </c>
      <c r="F52" s="37">
        <f>SUBTOTAL(9,F53:F56)</f>
        <v>589000</v>
      </c>
      <c r="G52" s="37">
        <f>SUBTOTAL(9,G53:G56)</f>
        <v>570115</v>
      </c>
      <c r="H52" s="38">
        <f t="shared" si="0"/>
        <v>0.967937181663837</v>
      </c>
    </row>
    <row r="53" spans="1:8" s="8" customFormat="1" ht="12.75" outlineLevel="3">
      <c r="A53" s="9" t="s">
        <v>54</v>
      </c>
      <c r="B53" s="9" t="s">
        <v>57</v>
      </c>
      <c r="C53" s="9">
        <v>152</v>
      </c>
      <c r="D53" s="10" t="s">
        <v>14</v>
      </c>
      <c r="E53" s="11">
        <v>70000</v>
      </c>
      <c r="F53" s="11">
        <v>70000</v>
      </c>
      <c r="G53" s="11">
        <v>66555</v>
      </c>
      <c r="H53" s="12">
        <f t="shared" si="0"/>
        <v>0.9507857142857142</v>
      </c>
    </row>
    <row r="54" spans="1:8" s="8" customFormat="1" ht="25.5" outlineLevel="3">
      <c r="A54" s="4" t="s">
        <v>54</v>
      </c>
      <c r="B54" s="4" t="s">
        <v>57</v>
      </c>
      <c r="C54" s="4">
        <v>153</v>
      </c>
      <c r="D54" s="5" t="s">
        <v>39</v>
      </c>
      <c r="E54" s="6">
        <v>270000</v>
      </c>
      <c r="F54" s="6">
        <v>405000</v>
      </c>
      <c r="G54" s="6">
        <v>390000</v>
      </c>
      <c r="H54" s="7">
        <f t="shared" si="0"/>
        <v>0.9629629629629629</v>
      </c>
    </row>
    <row r="55" spans="1:8" s="8" customFormat="1" ht="12.75" outlineLevel="3">
      <c r="A55" s="4" t="s">
        <v>54</v>
      </c>
      <c r="B55" s="4" t="s">
        <v>57</v>
      </c>
      <c r="C55" s="4">
        <v>154</v>
      </c>
      <c r="D55" s="5" t="s">
        <v>15</v>
      </c>
      <c r="E55" s="6">
        <v>82000</v>
      </c>
      <c r="F55" s="6">
        <v>89000</v>
      </c>
      <c r="G55" s="6">
        <v>88560</v>
      </c>
      <c r="H55" s="7">
        <f t="shared" si="0"/>
        <v>0.9950561797752809</v>
      </c>
    </row>
    <row r="56" spans="1:8" s="8" customFormat="1" ht="25.5" outlineLevel="3">
      <c r="A56" s="4" t="s">
        <v>54</v>
      </c>
      <c r="B56" s="4" t="s">
        <v>57</v>
      </c>
      <c r="C56" s="4">
        <v>259</v>
      </c>
      <c r="D56" s="5" t="s">
        <v>145</v>
      </c>
      <c r="E56" s="6">
        <v>0</v>
      </c>
      <c r="F56" s="6">
        <v>25000</v>
      </c>
      <c r="G56" s="6">
        <v>25000</v>
      </c>
      <c r="H56" s="7">
        <f t="shared" si="0"/>
        <v>1</v>
      </c>
    </row>
    <row r="57" spans="1:8" s="24" customFormat="1" ht="13.5" outlineLevel="1" thickBot="1">
      <c r="A57" s="25" t="s">
        <v>85</v>
      </c>
      <c r="B57" s="25"/>
      <c r="C57" s="25"/>
      <c r="D57" s="26"/>
      <c r="E57" s="27">
        <f>SUBTOTAL(9,E59:E64)</f>
        <v>275000</v>
      </c>
      <c r="F57" s="27">
        <f>SUBTOTAL(9,F59:F64)</f>
        <v>271007</v>
      </c>
      <c r="G57" s="27">
        <f>SUBTOTAL(9,G59:G64)</f>
        <v>261007</v>
      </c>
      <c r="H57" s="28">
        <f t="shared" si="0"/>
        <v>0.9631005841177535</v>
      </c>
    </row>
    <row r="58" spans="1:8" s="34" customFormat="1" ht="12.75" outlineLevel="2">
      <c r="A58" s="30"/>
      <c r="B58" s="30" t="s">
        <v>140</v>
      </c>
      <c r="C58" s="30"/>
      <c r="D58" s="31"/>
      <c r="E58" s="32">
        <f>SUBTOTAL(9,E59:E59)</f>
        <v>0</v>
      </c>
      <c r="F58" s="32">
        <f>SUBTOTAL(9,F59:F59)</f>
        <v>7</v>
      </c>
      <c r="G58" s="32">
        <f>SUBTOTAL(9,G59:G59)</f>
        <v>7</v>
      </c>
      <c r="H58" s="33">
        <f t="shared" si="0"/>
        <v>1</v>
      </c>
    </row>
    <row r="59" spans="1:8" s="8" customFormat="1" ht="12.75" outlineLevel="3">
      <c r="A59" s="9" t="s">
        <v>58</v>
      </c>
      <c r="B59" s="9" t="s">
        <v>130</v>
      </c>
      <c r="C59" s="9">
        <v>164</v>
      </c>
      <c r="D59" s="10" t="s">
        <v>124</v>
      </c>
      <c r="E59" s="11"/>
      <c r="F59" s="11">
        <v>7</v>
      </c>
      <c r="G59" s="11">
        <v>7</v>
      </c>
      <c r="H59" s="12">
        <f t="shared" si="0"/>
        <v>1</v>
      </c>
    </row>
    <row r="60" spans="1:8" s="34" customFormat="1" ht="12.75" outlineLevel="2">
      <c r="A60" s="35"/>
      <c r="B60" s="35" t="s">
        <v>102</v>
      </c>
      <c r="C60" s="35"/>
      <c r="D60" s="36"/>
      <c r="E60" s="37">
        <f>SUBTOTAL(9,E61:E64)</f>
        <v>275000</v>
      </c>
      <c r="F60" s="37">
        <f>SUBTOTAL(9,F61:F64)</f>
        <v>271000</v>
      </c>
      <c r="G60" s="37">
        <f>SUBTOTAL(9,G61:G64)</f>
        <v>261000</v>
      </c>
      <c r="H60" s="38">
        <f t="shared" si="0"/>
        <v>0.9630996309963099</v>
      </c>
    </row>
    <row r="61" spans="1:8" s="8" customFormat="1" ht="12.75" outlineLevel="3">
      <c r="A61" s="9" t="s">
        <v>58</v>
      </c>
      <c r="B61" s="9" t="s">
        <v>59</v>
      </c>
      <c r="C61" s="9">
        <v>168</v>
      </c>
      <c r="D61" s="10" t="s">
        <v>16</v>
      </c>
      <c r="E61" s="11">
        <v>98000</v>
      </c>
      <c r="F61" s="11">
        <v>98000</v>
      </c>
      <c r="G61" s="11">
        <v>98000</v>
      </c>
      <c r="H61" s="12">
        <f t="shared" si="0"/>
        <v>1</v>
      </c>
    </row>
    <row r="62" spans="1:8" s="8" customFormat="1" ht="12.75" outlineLevel="3">
      <c r="A62" s="4" t="s">
        <v>58</v>
      </c>
      <c r="B62" s="4" t="s">
        <v>59</v>
      </c>
      <c r="C62" s="4">
        <v>169</v>
      </c>
      <c r="D62" s="5" t="s">
        <v>17</v>
      </c>
      <c r="E62" s="6">
        <v>12000</v>
      </c>
      <c r="F62" s="6">
        <v>0</v>
      </c>
      <c r="G62" s="6">
        <v>0</v>
      </c>
      <c r="H62" s="7"/>
    </row>
    <row r="63" spans="1:8" s="8" customFormat="1" ht="12.75" outlineLevel="3">
      <c r="A63" s="4" t="s">
        <v>58</v>
      </c>
      <c r="B63" s="4" t="s">
        <v>59</v>
      </c>
      <c r="C63" s="4">
        <v>170</v>
      </c>
      <c r="D63" s="5" t="s">
        <v>18</v>
      </c>
      <c r="E63" s="6">
        <v>85000</v>
      </c>
      <c r="F63" s="6">
        <v>85000</v>
      </c>
      <c r="G63" s="6">
        <v>85000</v>
      </c>
      <c r="H63" s="7">
        <f aca="true" t="shared" si="1" ref="H63:H101">G63/F63</f>
        <v>1</v>
      </c>
    </row>
    <row r="64" spans="1:8" s="8" customFormat="1" ht="12.75" outlineLevel="3">
      <c r="A64" s="4" t="s">
        <v>58</v>
      </c>
      <c r="B64" s="4" t="s">
        <v>59</v>
      </c>
      <c r="C64" s="4">
        <v>171</v>
      </c>
      <c r="D64" s="5" t="s">
        <v>19</v>
      </c>
      <c r="E64" s="6">
        <v>80000</v>
      </c>
      <c r="F64" s="6">
        <v>88000</v>
      </c>
      <c r="G64" s="6">
        <v>78000</v>
      </c>
      <c r="H64" s="7">
        <f t="shared" si="1"/>
        <v>0.8863636363636364</v>
      </c>
    </row>
    <row r="65" spans="1:8" s="24" customFormat="1" ht="13.5" outlineLevel="1" thickBot="1">
      <c r="A65" s="25" t="s">
        <v>136</v>
      </c>
      <c r="B65" s="25"/>
      <c r="C65" s="25"/>
      <c r="D65" s="26"/>
      <c r="E65" s="27">
        <f>SUBTOTAL(9,E67:E67)</f>
        <v>0</v>
      </c>
      <c r="F65" s="27">
        <f>SUBTOTAL(9,F67:F67)</f>
        <v>11111</v>
      </c>
      <c r="G65" s="27">
        <f>SUBTOTAL(9,G67:G67)</f>
        <v>11111</v>
      </c>
      <c r="H65" s="28">
        <f t="shared" si="1"/>
        <v>1</v>
      </c>
    </row>
    <row r="66" spans="1:8" s="34" customFormat="1" ht="12.75" outlineLevel="2">
      <c r="A66" s="30"/>
      <c r="B66" s="30" t="s">
        <v>139</v>
      </c>
      <c r="C66" s="30"/>
      <c r="D66" s="31"/>
      <c r="E66" s="32">
        <f>SUBTOTAL(9,E67:E67)</f>
        <v>0</v>
      </c>
      <c r="F66" s="32">
        <f>SUBTOTAL(9,F67:F67)</f>
        <v>11111</v>
      </c>
      <c r="G66" s="32">
        <f>SUBTOTAL(9,G67:G67)</f>
        <v>11111</v>
      </c>
      <c r="H66" s="33">
        <f t="shared" si="1"/>
        <v>1</v>
      </c>
    </row>
    <row r="67" spans="1:8" s="8" customFormat="1" ht="25.5" outlineLevel="3">
      <c r="A67" s="9" t="s">
        <v>131</v>
      </c>
      <c r="B67" s="9" t="s">
        <v>132</v>
      </c>
      <c r="C67" s="9">
        <v>319</v>
      </c>
      <c r="D67" s="10" t="s">
        <v>125</v>
      </c>
      <c r="E67" s="11"/>
      <c r="F67" s="11">
        <v>11111</v>
      </c>
      <c r="G67" s="11">
        <v>11111</v>
      </c>
      <c r="H67" s="12">
        <f t="shared" si="1"/>
        <v>1</v>
      </c>
    </row>
    <row r="68" spans="1:8" s="24" customFormat="1" ht="13.5" outlineLevel="1" thickBot="1">
      <c r="A68" s="25" t="s">
        <v>84</v>
      </c>
      <c r="B68" s="25"/>
      <c r="C68" s="25"/>
      <c r="D68" s="26"/>
      <c r="E68" s="27">
        <f>SUBTOTAL(9,E70:E76)</f>
        <v>63620</v>
      </c>
      <c r="F68" s="27">
        <f>SUBTOTAL(9,F70:F76)</f>
        <v>71904</v>
      </c>
      <c r="G68" s="27">
        <f>SUBTOTAL(9,G70:G76)</f>
        <v>71804</v>
      </c>
      <c r="H68" s="28">
        <f t="shared" si="1"/>
        <v>0.9986092567868269</v>
      </c>
    </row>
    <row r="69" spans="1:8" s="34" customFormat="1" ht="12.75" outlineLevel="2">
      <c r="A69" s="30"/>
      <c r="B69" s="30" t="s">
        <v>101</v>
      </c>
      <c r="C69" s="30"/>
      <c r="D69" s="31"/>
      <c r="E69" s="32">
        <f>SUBTOTAL(9,E70:E70)</f>
        <v>63620</v>
      </c>
      <c r="F69" s="32">
        <f>SUBTOTAL(9,F70:F70)</f>
        <v>67865</v>
      </c>
      <c r="G69" s="32">
        <f>SUBTOTAL(9,G70:G70)</f>
        <v>67865</v>
      </c>
      <c r="H69" s="33">
        <f t="shared" si="1"/>
        <v>1</v>
      </c>
    </row>
    <row r="70" spans="1:8" s="8" customFormat="1" ht="12.75" outlineLevel="3">
      <c r="A70" s="9" t="s">
        <v>60</v>
      </c>
      <c r="B70" s="9" t="s">
        <v>61</v>
      </c>
      <c r="C70" s="9">
        <v>184</v>
      </c>
      <c r="D70" s="10" t="s">
        <v>20</v>
      </c>
      <c r="E70" s="11">
        <v>63620</v>
      </c>
      <c r="F70" s="11">
        <v>67865</v>
      </c>
      <c r="G70" s="11">
        <v>67865</v>
      </c>
      <c r="H70" s="12">
        <f t="shared" si="1"/>
        <v>1</v>
      </c>
    </row>
    <row r="71" spans="1:8" s="34" customFormat="1" ht="12.75" outlineLevel="2">
      <c r="A71" s="35"/>
      <c r="B71" s="35" t="s">
        <v>100</v>
      </c>
      <c r="C71" s="35"/>
      <c r="D71" s="36"/>
      <c r="E71" s="37">
        <f>SUBTOTAL(9,E72:E72)</f>
        <v>0</v>
      </c>
      <c r="F71" s="37">
        <f>SUBTOTAL(9,F72:F72)</f>
        <v>1200</v>
      </c>
      <c r="G71" s="37">
        <f>SUBTOTAL(9,G72:G72)</f>
        <v>1100</v>
      </c>
      <c r="H71" s="38">
        <f t="shared" si="1"/>
        <v>0.9166666666666666</v>
      </c>
    </row>
    <row r="72" spans="1:8" s="8" customFormat="1" ht="12.75" outlineLevel="3">
      <c r="A72" s="9" t="s">
        <v>60</v>
      </c>
      <c r="B72" s="9" t="s">
        <v>62</v>
      </c>
      <c r="C72" s="9">
        <v>257</v>
      </c>
      <c r="D72" s="10" t="s">
        <v>21</v>
      </c>
      <c r="E72" s="11"/>
      <c r="F72" s="11">
        <v>1200</v>
      </c>
      <c r="G72" s="11">
        <v>1100</v>
      </c>
      <c r="H72" s="12">
        <f t="shared" si="1"/>
        <v>0.9166666666666666</v>
      </c>
    </row>
    <row r="73" spans="1:8" s="34" customFormat="1" ht="25.5" customHeight="1" outlineLevel="2">
      <c r="A73" s="35"/>
      <c r="B73" s="50" t="s">
        <v>99</v>
      </c>
      <c r="C73" s="51"/>
      <c r="D73" s="52"/>
      <c r="E73" s="37">
        <f>SUBTOTAL(9,E74:E74)</f>
        <v>0</v>
      </c>
      <c r="F73" s="37">
        <f>SUBTOTAL(9,F74:F74)</f>
        <v>629</v>
      </c>
      <c r="G73" s="37">
        <f>SUBTOTAL(9,G74:G74)</f>
        <v>629</v>
      </c>
      <c r="H73" s="38">
        <f t="shared" si="1"/>
        <v>1</v>
      </c>
    </row>
    <row r="74" spans="1:8" s="8" customFormat="1" ht="25.5" outlineLevel="3">
      <c r="A74" s="9" t="s">
        <v>60</v>
      </c>
      <c r="B74" s="9" t="s">
        <v>63</v>
      </c>
      <c r="C74" s="9">
        <v>187</v>
      </c>
      <c r="D74" s="10" t="s">
        <v>22</v>
      </c>
      <c r="E74" s="11">
        <v>0</v>
      </c>
      <c r="F74" s="11">
        <v>629</v>
      </c>
      <c r="G74" s="11">
        <v>629</v>
      </c>
      <c r="H74" s="12">
        <f t="shared" si="1"/>
        <v>1</v>
      </c>
    </row>
    <row r="75" spans="1:8" s="34" customFormat="1" ht="12.75" outlineLevel="2">
      <c r="A75" s="35"/>
      <c r="B75" s="35" t="s">
        <v>138</v>
      </c>
      <c r="C75" s="35"/>
      <c r="D75" s="36"/>
      <c r="E75" s="37">
        <f>SUBTOTAL(9,E76:E76)</f>
        <v>0</v>
      </c>
      <c r="F75" s="37">
        <f>SUBTOTAL(9,F76:F76)</f>
        <v>2210</v>
      </c>
      <c r="G75" s="37">
        <f>SUBTOTAL(9,G76:G76)</f>
        <v>2210</v>
      </c>
      <c r="H75" s="38">
        <f t="shared" si="1"/>
        <v>1</v>
      </c>
    </row>
    <row r="76" spans="1:8" s="8" customFormat="1" ht="12.75" outlineLevel="3">
      <c r="A76" s="9" t="s">
        <v>60</v>
      </c>
      <c r="B76" s="9" t="s">
        <v>133</v>
      </c>
      <c r="C76" s="9">
        <v>324</v>
      </c>
      <c r="D76" s="10" t="s">
        <v>126</v>
      </c>
      <c r="E76" s="11">
        <v>0</v>
      </c>
      <c r="F76" s="11">
        <v>2210</v>
      </c>
      <c r="G76" s="11">
        <v>2210</v>
      </c>
      <c r="H76" s="12">
        <f t="shared" si="1"/>
        <v>1</v>
      </c>
    </row>
    <row r="77" spans="1:8" s="24" customFormat="1" ht="13.5" outlineLevel="1" thickBot="1">
      <c r="A77" s="25" t="s">
        <v>83</v>
      </c>
      <c r="B77" s="25"/>
      <c r="C77" s="25"/>
      <c r="D77" s="26"/>
      <c r="E77" s="27">
        <f>SUBTOTAL(9,E79:E79)</f>
        <v>54000</v>
      </c>
      <c r="F77" s="27">
        <f>SUBTOTAL(9,F79:F79)</f>
        <v>165871</v>
      </c>
      <c r="G77" s="27">
        <f>SUBTOTAL(9,G79:G79)</f>
        <v>165871</v>
      </c>
      <c r="H77" s="28">
        <f t="shared" si="1"/>
        <v>1</v>
      </c>
    </row>
    <row r="78" spans="1:8" s="34" customFormat="1" ht="12.75" outlineLevel="2">
      <c r="A78" s="30"/>
      <c r="B78" s="30" t="s">
        <v>98</v>
      </c>
      <c r="C78" s="30"/>
      <c r="D78" s="31"/>
      <c r="E78" s="32">
        <f>SUBTOTAL(9,E79:E79)</f>
        <v>54000</v>
      </c>
      <c r="F78" s="32">
        <f>SUBTOTAL(9,F79:F79)</f>
        <v>165871</v>
      </c>
      <c r="G78" s="32">
        <f>SUBTOTAL(9,G79:G79)</f>
        <v>165871</v>
      </c>
      <c r="H78" s="33">
        <f t="shared" si="1"/>
        <v>1</v>
      </c>
    </row>
    <row r="79" spans="1:8" s="8" customFormat="1" ht="12.75" outlineLevel="3">
      <c r="A79" s="9" t="s">
        <v>64</v>
      </c>
      <c r="B79" s="9" t="s">
        <v>65</v>
      </c>
      <c r="C79" s="9">
        <v>221</v>
      </c>
      <c r="D79" s="10" t="s">
        <v>23</v>
      </c>
      <c r="E79" s="11">
        <v>54000</v>
      </c>
      <c r="F79" s="11">
        <v>165871</v>
      </c>
      <c r="G79" s="11">
        <v>165871</v>
      </c>
      <c r="H79" s="12">
        <f t="shared" si="1"/>
        <v>1</v>
      </c>
    </row>
    <row r="80" spans="1:8" s="24" customFormat="1" ht="13.5" outlineLevel="1" thickBot="1">
      <c r="A80" s="25" t="s">
        <v>82</v>
      </c>
      <c r="B80" s="25"/>
      <c r="C80" s="25"/>
      <c r="D80" s="26"/>
      <c r="E80" s="27">
        <f>SUBTOTAL(9,E82:E98)</f>
        <v>4437161</v>
      </c>
      <c r="F80" s="27">
        <f>SUBTOTAL(9,F82:F98)</f>
        <v>5095321</v>
      </c>
      <c r="G80" s="27">
        <f>SUBTOTAL(9,G82:G98)</f>
        <v>4595159</v>
      </c>
      <c r="H80" s="28">
        <f t="shared" si="1"/>
        <v>0.9018389616669882</v>
      </c>
    </row>
    <row r="81" spans="1:8" s="34" customFormat="1" ht="12.75" outlineLevel="2">
      <c r="A81" s="30"/>
      <c r="B81" s="30" t="s">
        <v>97</v>
      </c>
      <c r="C81" s="30"/>
      <c r="D81" s="31"/>
      <c r="E81" s="32">
        <f>SUBTOTAL(9,E82:E84)</f>
        <v>1447145</v>
      </c>
      <c r="F81" s="32">
        <f>SUBTOTAL(9,F82:F84)</f>
        <v>1527145</v>
      </c>
      <c r="G81" s="32">
        <f>SUBTOTAL(9,G82:G84)</f>
        <v>1527145</v>
      </c>
      <c r="H81" s="33">
        <f t="shared" si="1"/>
        <v>1</v>
      </c>
    </row>
    <row r="82" spans="1:8" s="8" customFormat="1" ht="12.75" outlineLevel="3">
      <c r="A82" s="9" t="s">
        <v>66</v>
      </c>
      <c r="B82" s="9" t="s">
        <v>67</v>
      </c>
      <c r="C82" s="9">
        <v>234</v>
      </c>
      <c r="D82" s="10" t="s">
        <v>24</v>
      </c>
      <c r="E82" s="11">
        <v>1447145</v>
      </c>
      <c r="F82" s="11">
        <v>1447145</v>
      </c>
      <c r="G82" s="11">
        <v>1447145</v>
      </c>
      <c r="H82" s="12">
        <f t="shared" si="1"/>
        <v>1</v>
      </c>
    </row>
    <row r="83" spans="1:8" s="8" customFormat="1" ht="25.5" outlineLevel="3">
      <c r="A83" s="4" t="s">
        <v>66</v>
      </c>
      <c r="B83" s="4" t="s">
        <v>67</v>
      </c>
      <c r="C83" s="4">
        <v>285</v>
      </c>
      <c r="D83" s="5" t="s">
        <v>25</v>
      </c>
      <c r="E83" s="6">
        <v>0</v>
      </c>
      <c r="F83" s="6">
        <v>20000</v>
      </c>
      <c r="G83" s="6">
        <v>20000</v>
      </c>
      <c r="H83" s="7">
        <f t="shared" si="1"/>
        <v>1</v>
      </c>
    </row>
    <row r="84" spans="1:8" s="8" customFormat="1" ht="12.75" outlineLevel="3">
      <c r="A84" s="4" t="s">
        <v>66</v>
      </c>
      <c r="B84" s="4" t="s">
        <v>67</v>
      </c>
      <c r="C84" s="4">
        <v>304</v>
      </c>
      <c r="D84" s="5" t="s">
        <v>127</v>
      </c>
      <c r="E84" s="6">
        <v>0</v>
      </c>
      <c r="F84" s="6">
        <v>60000</v>
      </c>
      <c r="G84" s="6">
        <v>60000</v>
      </c>
      <c r="H84" s="7">
        <f t="shared" si="1"/>
        <v>1</v>
      </c>
    </row>
    <row r="85" spans="1:8" s="34" customFormat="1" ht="12.75" outlineLevel="2">
      <c r="A85" s="35"/>
      <c r="B85" s="35" t="s">
        <v>96</v>
      </c>
      <c r="C85" s="35"/>
      <c r="D85" s="36"/>
      <c r="E85" s="37">
        <f>SUBTOTAL(9,E86:E87)</f>
        <v>1763622</v>
      </c>
      <c r="F85" s="37">
        <f>SUBTOTAL(9,F86:F87)</f>
        <v>1763622</v>
      </c>
      <c r="G85" s="37">
        <f>SUBTOTAL(9,G86:G87)</f>
        <v>1263622</v>
      </c>
      <c r="H85" s="38">
        <f t="shared" si="1"/>
        <v>0.7164925363825128</v>
      </c>
    </row>
    <row r="86" spans="1:8" s="8" customFormat="1" ht="25.5" outlineLevel="3">
      <c r="A86" s="9" t="s">
        <v>66</v>
      </c>
      <c r="B86" s="9" t="s">
        <v>68</v>
      </c>
      <c r="C86" s="9">
        <v>235</v>
      </c>
      <c r="D86" s="10" t="s">
        <v>26</v>
      </c>
      <c r="E86" s="11">
        <v>500000</v>
      </c>
      <c r="F86" s="11">
        <v>500000</v>
      </c>
      <c r="G86" s="11">
        <v>0</v>
      </c>
      <c r="H86" s="12">
        <f t="shared" si="1"/>
        <v>0</v>
      </c>
    </row>
    <row r="87" spans="1:8" s="8" customFormat="1" ht="12.75" outlineLevel="3">
      <c r="A87" s="4" t="s">
        <v>66</v>
      </c>
      <c r="B87" s="4" t="s">
        <v>68</v>
      </c>
      <c r="C87" s="4">
        <v>236</v>
      </c>
      <c r="D87" s="5" t="s">
        <v>27</v>
      </c>
      <c r="E87" s="6">
        <v>1263622</v>
      </c>
      <c r="F87" s="6">
        <v>1263622</v>
      </c>
      <c r="G87" s="6">
        <v>1263622</v>
      </c>
      <c r="H87" s="7">
        <f t="shared" si="1"/>
        <v>1</v>
      </c>
    </row>
    <row r="88" spans="1:8" s="34" customFormat="1" ht="12.75" outlineLevel="2">
      <c r="A88" s="35"/>
      <c r="B88" s="35" t="s">
        <v>95</v>
      </c>
      <c r="C88" s="35"/>
      <c r="D88" s="36"/>
      <c r="E88" s="37">
        <f>SUBTOTAL(9,E89:E90)</f>
        <v>1047394</v>
      </c>
      <c r="F88" s="37">
        <f>SUBTOTAL(9,F89:F90)</f>
        <v>1106394</v>
      </c>
      <c r="G88" s="37">
        <f>SUBTOTAL(9,G89:G90)</f>
        <v>1106394</v>
      </c>
      <c r="H88" s="38">
        <f t="shared" si="1"/>
        <v>1</v>
      </c>
    </row>
    <row r="89" spans="1:8" s="8" customFormat="1" ht="12.75" outlineLevel="3">
      <c r="A89" s="9" t="s">
        <v>66</v>
      </c>
      <c r="B89" s="9" t="s">
        <v>69</v>
      </c>
      <c r="C89" s="9">
        <v>237</v>
      </c>
      <c r="D89" s="10" t="s">
        <v>28</v>
      </c>
      <c r="E89" s="11">
        <v>40000</v>
      </c>
      <c r="F89" s="11">
        <v>40000</v>
      </c>
      <c r="G89" s="11">
        <v>40000</v>
      </c>
      <c r="H89" s="12">
        <f t="shared" si="1"/>
        <v>1</v>
      </c>
    </row>
    <row r="90" spans="1:8" s="8" customFormat="1" ht="12.75" outlineLevel="3">
      <c r="A90" s="4" t="s">
        <v>66</v>
      </c>
      <c r="B90" s="4" t="s">
        <v>69</v>
      </c>
      <c r="C90" s="4">
        <v>238</v>
      </c>
      <c r="D90" s="5" t="s">
        <v>29</v>
      </c>
      <c r="E90" s="6">
        <v>1007394</v>
      </c>
      <c r="F90" s="6">
        <v>1066394</v>
      </c>
      <c r="G90" s="6">
        <v>1066394</v>
      </c>
      <c r="H90" s="7">
        <f t="shared" si="1"/>
        <v>1</v>
      </c>
    </row>
    <row r="91" spans="1:8" s="34" customFormat="1" ht="12.75" outlineLevel="2">
      <c r="A91" s="35"/>
      <c r="B91" s="35" t="s">
        <v>94</v>
      </c>
      <c r="C91" s="35"/>
      <c r="D91" s="36"/>
      <c r="E91" s="37">
        <f>SUBTOTAL(9,E92:E92)</f>
        <v>50000</v>
      </c>
      <c r="F91" s="37">
        <f>SUBTOTAL(9,F92:F92)</f>
        <v>50000</v>
      </c>
      <c r="G91" s="37">
        <f>SUBTOTAL(9,G92:G92)</f>
        <v>50000</v>
      </c>
      <c r="H91" s="38">
        <f t="shared" si="1"/>
        <v>1</v>
      </c>
    </row>
    <row r="92" spans="1:8" s="8" customFormat="1" ht="12.75" outlineLevel="3">
      <c r="A92" s="9" t="s">
        <v>66</v>
      </c>
      <c r="B92" s="9" t="s">
        <v>70</v>
      </c>
      <c r="C92" s="9">
        <v>239</v>
      </c>
      <c r="D92" s="10" t="s">
        <v>30</v>
      </c>
      <c r="E92" s="11">
        <v>50000</v>
      </c>
      <c r="F92" s="11">
        <v>50000</v>
      </c>
      <c r="G92" s="11">
        <v>50000</v>
      </c>
      <c r="H92" s="12">
        <f t="shared" si="1"/>
        <v>1</v>
      </c>
    </row>
    <row r="93" spans="1:8" s="34" customFormat="1" ht="12.75" outlineLevel="2">
      <c r="A93" s="35"/>
      <c r="B93" s="35" t="s">
        <v>93</v>
      </c>
      <c r="C93" s="35"/>
      <c r="D93" s="36"/>
      <c r="E93" s="37">
        <f>SUBTOTAL(9,E94:E98)</f>
        <v>129000</v>
      </c>
      <c r="F93" s="37">
        <f>SUBTOTAL(9,F94:F98)</f>
        <v>648160</v>
      </c>
      <c r="G93" s="37">
        <f>SUBTOTAL(9,G94:G98)</f>
        <v>647998</v>
      </c>
      <c r="H93" s="38">
        <f t="shared" si="1"/>
        <v>0.9997500617131573</v>
      </c>
    </row>
    <row r="94" spans="1:8" s="8" customFormat="1" ht="12.75" outlineLevel="3">
      <c r="A94" s="9" t="s">
        <v>66</v>
      </c>
      <c r="B94" s="9" t="s">
        <v>71</v>
      </c>
      <c r="C94" s="9">
        <v>240</v>
      </c>
      <c r="D94" s="10" t="s">
        <v>146</v>
      </c>
      <c r="E94" s="11">
        <v>0</v>
      </c>
      <c r="F94" s="11">
        <v>110000</v>
      </c>
      <c r="G94" s="11">
        <v>110000</v>
      </c>
      <c r="H94" s="12">
        <f t="shared" si="1"/>
        <v>1</v>
      </c>
    </row>
    <row r="95" spans="1:8" s="8" customFormat="1" ht="12.75" outlineLevel="3">
      <c r="A95" s="4" t="s">
        <v>66</v>
      </c>
      <c r="B95" s="4" t="s">
        <v>71</v>
      </c>
      <c r="C95" s="4">
        <v>241</v>
      </c>
      <c r="D95" s="5" t="s">
        <v>31</v>
      </c>
      <c r="E95" s="6">
        <v>82000</v>
      </c>
      <c r="F95" s="6">
        <v>58500</v>
      </c>
      <c r="G95" s="6">
        <v>58338</v>
      </c>
      <c r="H95" s="7">
        <f t="shared" si="1"/>
        <v>0.9972307692307693</v>
      </c>
    </row>
    <row r="96" spans="1:8" s="8" customFormat="1" ht="12.75" outlineLevel="3">
      <c r="A96" s="4" t="s">
        <v>66</v>
      </c>
      <c r="B96" s="4" t="s">
        <v>71</v>
      </c>
      <c r="C96" s="4">
        <v>242</v>
      </c>
      <c r="D96" s="5" t="s">
        <v>32</v>
      </c>
      <c r="E96" s="6">
        <v>0</v>
      </c>
      <c r="F96" s="6">
        <v>427660</v>
      </c>
      <c r="G96" s="6">
        <v>427660</v>
      </c>
      <c r="H96" s="7">
        <f t="shared" si="1"/>
        <v>1</v>
      </c>
    </row>
    <row r="97" spans="1:9" ht="12.75" outlineLevel="3">
      <c r="A97" s="4" t="s">
        <v>66</v>
      </c>
      <c r="B97" s="4" t="s">
        <v>71</v>
      </c>
      <c r="C97" s="45">
        <v>284</v>
      </c>
      <c r="D97" s="46" t="s">
        <v>33</v>
      </c>
      <c r="E97" s="47">
        <v>0</v>
      </c>
      <c r="F97" s="47">
        <v>5000</v>
      </c>
      <c r="G97" s="47">
        <v>5000</v>
      </c>
      <c r="H97" s="7">
        <f t="shared" si="1"/>
        <v>1</v>
      </c>
      <c r="I97" s="8"/>
    </row>
    <row r="98" spans="1:8" s="8" customFormat="1" ht="25.5" outlineLevel="3">
      <c r="A98" s="4" t="s">
        <v>66</v>
      </c>
      <c r="B98" s="4" t="s">
        <v>71</v>
      </c>
      <c r="C98" s="4">
        <v>500</v>
      </c>
      <c r="D98" s="5" t="s">
        <v>40</v>
      </c>
      <c r="E98" s="6">
        <v>47000</v>
      </c>
      <c r="F98" s="6">
        <v>47000</v>
      </c>
      <c r="G98" s="6">
        <v>47000</v>
      </c>
      <c r="H98" s="7">
        <f t="shared" si="1"/>
        <v>1</v>
      </c>
    </row>
    <row r="99" spans="1:8" s="24" customFormat="1" ht="13.5" outlineLevel="1" thickBot="1">
      <c r="A99" s="29" t="s">
        <v>81</v>
      </c>
      <c r="B99" s="25"/>
      <c r="C99" s="25"/>
      <c r="D99" s="26"/>
      <c r="E99" s="27">
        <f>SUBTOTAL(9,E100:E101)</f>
        <v>296670</v>
      </c>
      <c r="F99" s="27">
        <f>SUBTOTAL(9,F100:F101)</f>
        <v>266000</v>
      </c>
      <c r="G99" s="27">
        <f>SUBTOTAL(9,G100:G101)</f>
        <v>265975</v>
      </c>
      <c r="H99" s="28">
        <f t="shared" si="1"/>
        <v>0.999906015037594</v>
      </c>
    </row>
    <row r="100" spans="1:8" s="34" customFormat="1" ht="12.75" outlineLevel="2">
      <c r="A100" s="35"/>
      <c r="B100" s="49" t="s">
        <v>92</v>
      </c>
      <c r="C100" s="35"/>
      <c r="D100" s="36"/>
      <c r="E100" s="37">
        <f>SUBTOTAL(9,E101:E101)</f>
        <v>296670</v>
      </c>
      <c r="F100" s="37">
        <f>SUBTOTAL(9,F101:F101)</f>
        <v>266000</v>
      </c>
      <c r="G100" s="37">
        <f>SUBTOTAL(9,G101:G101)</f>
        <v>265975</v>
      </c>
      <c r="H100" s="38">
        <f t="shared" si="1"/>
        <v>0.999906015037594</v>
      </c>
    </row>
    <row r="101" spans="1:8" s="8" customFormat="1" ht="25.5" outlineLevel="3">
      <c r="A101" s="9" t="s">
        <v>72</v>
      </c>
      <c r="B101" s="9" t="s">
        <v>73</v>
      </c>
      <c r="C101" s="9">
        <v>250</v>
      </c>
      <c r="D101" s="10" t="s">
        <v>34</v>
      </c>
      <c r="E101" s="11">
        <v>296670</v>
      </c>
      <c r="F101" s="11">
        <v>266000</v>
      </c>
      <c r="G101" s="11">
        <v>265975</v>
      </c>
      <c r="H101" s="12">
        <f t="shared" si="1"/>
        <v>0.999906015037594</v>
      </c>
    </row>
  </sheetData>
  <mergeCells count="1">
    <mergeCell ref="B73:D73"/>
  </mergeCells>
  <printOptions/>
  <pageMargins left="0.3937007874015748" right="0.3937007874015748" top="0.7874015748031497" bottom="0.7874015748031497" header="0.31496062992125984" footer="0.31496062992125984"/>
  <pageSetup horizontalDpi="600" verticalDpi="600" orientation="portrait" paperSize="9" r:id="rId1"/>
  <headerFooter alignWithMargins="0">
    <oddHeader xml:space="preserve">&amp;CWykonanie planu dotacji (z wyłączeniem dotacji celowych i przedmiotowych dla zakładów budżetowych)
 za 2008r. </oddHeader>
    <oddFooter>&amp;R&amp;P/&amp;N</oddFooter>
  </headerFooter>
  <rowBreaks count="1" manualBreakCount="1">
    <brk id="4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2009-03-19T13:24:47Z</cp:lastPrinted>
  <dcterms:created xsi:type="dcterms:W3CDTF">2008-07-30T10:12:49Z</dcterms:created>
  <dcterms:modified xsi:type="dcterms:W3CDTF">2009-03-24T12:05:46Z</dcterms:modified>
  <cp:category/>
  <cp:version/>
  <cp:contentType/>
  <cp:contentStatus/>
</cp:coreProperties>
</file>