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ik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<sst xmlns="http://schemas.openxmlformats.org/spreadsheetml/2006/main" count="34" uniqueCount="24">
  <si>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Przychody</t>
  </si>
  <si>
    <t>Razem</t>
  </si>
  <si>
    <t>Przychody z dostaw, robót i usług</t>
  </si>
  <si>
    <t>Wydatki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</si>
  <si>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</si>
  <si>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</si>
  <si>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</si>
  <si>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</si>
  <si>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</si>
  <si>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</si>
  <si>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</si>
  <si>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</si>
  <si>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</si>
  <si>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</si>
  <si>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</si>
  <si>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Dotacja</t>
  </si>
  <si>
    <t>Nazwa instytucji kultury</t>
  </si>
  <si>
    <t>plan pierwotny</t>
  </si>
  <si>
    <t>plan po zmianach</t>
  </si>
  <si>
    <t>wykonanie</t>
  </si>
  <si>
    <t>%</t>
  </si>
  <si>
    <t>Załącznik Nr 9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</si>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</sst>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9" fontId="1" fillId="0" borderId="1" xfId="17" applyFont="1" applyBorder="1" applyAlignment="1">
      <alignment horizontal="center"/>
    </xf>
    <xf numFmtId="9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14.875" style="0" customWidth="1"/>
    <col min="3" max="3" width="9.875" style="2" customWidth="1"/>
    <col min="4" max="4" width="10.75390625" style="2" customWidth="1"/>
    <col min="5" max="5" width="10.00390625" style="1" customWidth="1"/>
    <col min="6" max="6" width="9.75390625" style="1" customWidth="1"/>
    <col min="7" max="7" width="9.875" style="1" customWidth="1"/>
    <col min="8" max="8" width="9.875" style="2" customWidth="1"/>
    <col min="9" max="9" width="10.25390625" style="1" customWidth="1"/>
    <col min="10" max="10" width="9.75390625" style="1" customWidth="1"/>
    <col min="11" max="11" width="9.875" style="1" customWidth="1"/>
    <col min="12" max="12" width="11.00390625" style="1" customWidth="1"/>
    <col min="13" max="13" width="9.75390625" style="1" customWidth="1"/>
  </cols>
  <sheetData>
    <row r="1" ht="12.75">
      <c r="M1" s="15" t="s">
        <v>21</v>
      </c>
    </row>
    <row r="2" ht="12.75">
      <c r="M2" s="15" t="s">
        <v>22</v>
      </c>
    </row>
    <row r="3" ht="12.75">
      <c r="M3" s="15" t="s">
        <v>23</v>
      </c>
    </row>
    <row r="4" ht="15">
      <c r="M4" s="10"/>
    </row>
    <row r="5" spans="1:13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3:13" s="5" customFormat="1" ht="12.75">
      <c r="C6" s="2"/>
      <c r="D6" s="2"/>
      <c r="E6" s="6"/>
      <c r="F6" s="6"/>
      <c r="G6" s="6"/>
      <c r="H6" s="2"/>
      <c r="I6" s="6"/>
      <c r="J6" s="6"/>
      <c r="K6" s="6"/>
      <c r="L6" s="6"/>
      <c r="M6" s="6"/>
    </row>
    <row r="7" spans="1:13" s="5" customFormat="1" ht="12.75" customHeight="1">
      <c r="A7" s="22" t="s">
        <v>16</v>
      </c>
      <c r="B7" s="23"/>
      <c r="C7" s="28" t="s">
        <v>0</v>
      </c>
      <c r="D7" s="28"/>
      <c r="E7" s="28"/>
      <c r="F7" s="28"/>
      <c r="G7" s="28"/>
      <c r="H7" s="28" t="s">
        <v>3</v>
      </c>
      <c r="I7" s="28"/>
      <c r="J7" s="28"/>
      <c r="K7" s="28"/>
      <c r="L7" s="28"/>
      <c r="M7" s="28"/>
    </row>
    <row r="8" spans="1:13" s="5" customFormat="1" ht="12" customHeight="1">
      <c r="A8" s="24"/>
      <c r="B8" s="25"/>
      <c r="C8" s="29" t="s">
        <v>1</v>
      </c>
      <c r="D8" s="9"/>
      <c r="E8" s="28" t="s">
        <v>5</v>
      </c>
      <c r="F8" s="28"/>
      <c r="G8" s="28"/>
      <c r="H8" s="29" t="s">
        <v>1</v>
      </c>
      <c r="I8" s="30" t="s">
        <v>5</v>
      </c>
      <c r="J8" s="30"/>
      <c r="K8" s="30"/>
      <c r="L8" s="30"/>
      <c r="M8" s="30"/>
    </row>
    <row r="9" spans="1:13" s="5" customFormat="1" ht="35.25" customHeight="1">
      <c r="A9" s="24"/>
      <c r="B9" s="25"/>
      <c r="C9" s="29"/>
      <c r="D9" s="28" t="s">
        <v>9</v>
      </c>
      <c r="E9" s="28" t="s">
        <v>2</v>
      </c>
      <c r="F9" s="28" t="s">
        <v>4</v>
      </c>
      <c r="G9" s="28" t="s">
        <v>15</v>
      </c>
      <c r="H9" s="29"/>
      <c r="I9" s="31" t="s">
        <v>7</v>
      </c>
      <c r="J9" s="31" t="s">
        <v>11</v>
      </c>
      <c r="K9" s="31" t="s">
        <v>6</v>
      </c>
      <c r="L9" s="31" t="s">
        <v>8</v>
      </c>
      <c r="M9" s="28" t="s">
        <v>10</v>
      </c>
    </row>
    <row r="10" spans="1:13" s="5" customFormat="1" ht="21.75" customHeight="1">
      <c r="A10" s="26"/>
      <c r="B10" s="27"/>
      <c r="C10" s="29"/>
      <c r="D10" s="28"/>
      <c r="E10" s="28"/>
      <c r="F10" s="28"/>
      <c r="G10" s="30"/>
      <c r="H10" s="29"/>
      <c r="I10" s="20"/>
      <c r="J10" s="20"/>
      <c r="K10" s="20"/>
      <c r="L10" s="20"/>
      <c r="M10" s="28"/>
    </row>
    <row r="11" spans="1:13" s="5" customFormat="1" ht="12.75" customHeight="1">
      <c r="A11" s="18" t="s">
        <v>13</v>
      </c>
      <c r="B11" s="8" t="s">
        <v>17</v>
      </c>
      <c r="C11" s="3">
        <f>SUM(D11:G11)</f>
        <v>1564020</v>
      </c>
      <c r="D11" s="4"/>
      <c r="E11" s="4"/>
      <c r="F11" s="14">
        <v>240000</v>
      </c>
      <c r="G11" s="14">
        <v>1324020</v>
      </c>
      <c r="H11" s="3">
        <f>SUM(I11:M11)</f>
        <v>1564020</v>
      </c>
      <c r="I11" s="14">
        <v>640450</v>
      </c>
      <c r="J11" s="14">
        <v>127467</v>
      </c>
      <c r="K11" s="14">
        <v>796103</v>
      </c>
      <c r="L11" s="4"/>
      <c r="M11" s="4"/>
    </row>
    <row r="12" spans="1:13" s="5" customFormat="1" ht="12.75" customHeight="1">
      <c r="A12" s="19"/>
      <c r="B12" s="8" t="s">
        <v>18</v>
      </c>
      <c r="C12" s="3">
        <f>SUM(D12:G12)</f>
        <v>1790729</v>
      </c>
      <c r="D12" s="4">
        <v>4654</v>
      </c>
      <c r="E12" s="4"/>
      <c r="F12" s="4">
        <v>253000</v>
      </c>
      <c r="G12" s="4">
        <v>1533075</v>
      </c>
      <c r="H12" s="3">
        <f>SUM(I12:M12)</f>
        <v>1790729</v>
      </c>
      <c r="I12" s="7">
        <v>660808</v>
      </c>
      <c r="J12" s="7">
        <v>131164</v>
      </c>
      <c r="K12" s="4">
        <v>998757</v>
      </c>
      <c r="L12" s="4"/>
      <c r="M12" s="4"/>
    </row>
    <row r="13" spans="1:13" s="5" customFormat="1" ht="12.75" customHeight="1">
      <c r="A13" s="19"/>
      <c r="B13" s="8" t="s">
        <v>19</v>
      </c>
      <c r="C13" s="3">
        <f>SUM(D13:G13)</f>
        <v>1852636</v>
      </c>
      <c r="D13" s="4">
        <v>4654</v>
      </c>
      <c r="E13" s="4"/>
      <c r="F13" s="4">
        <v>314907</v>
      </c>
      <c r="G13" s="4">
        <v>1533075</v>
      </c>
      <c r="H13" s="3">
        <f>SUM(I13:M13)</f>
        <v>1852636</v>
      </c>
      <c r="I13" s="7">
        <v>670695</v>
      </c>
      <c r="J13" s="7">
        <v>147423</v>
      </c>
      <c r="K13" s="4">
        <v>1006502</v>
      </c>
      <c r="L13" s="4"/>
      <c r="M13" s="4">
        <v>28016</v>
      </c>
    </row>
    <row r="14" spans="1:13" s="5" customFormat="1" ht="12.75" customHeight="1">
      <c r="A14" s="20"/>
      <c r="B14" s="8" t="s">
        <v>20</v>
      </c>
      <c r="C14" s="16">
        <f>C13/C12</f>
        <v>1.0345708367932835</v>
      </c>
      <c r="D14" s="17">
        <f>D13/D12</f>
        <v>1</v>
      </c>
      <c r="E14" s="17"/>
      <c r="F14" s="17">
        <f aca="true" t="shared" si="0" ref="F14:K14">F13/F12</f>
        <v>1.244691699604743</v>
      </c>
      <c r="G14" s="17">
        <f t="shared" si="0"/>
        <v>1</v>
      </c>
      <c r="H14" s="16">
        <f t="shared" si="0"/>
        <v>1.0345708367932835</v>
      </c>
      <c r="I14" s="17">
        <f t="shared" si="0"/>
        <v>1.0149619859323737</v>
      </c>
      <c r="J14" s="17">
        <f t="shared" si="0"/>
        <v>1.1239593181055778</v>
      </c>
      <c r="K14" s="17">
        <f t="shared" si="0"/>
        <v>1.0077546390162972</v>
      </c>
      <c r="L14" s="17"/>
      <c r="M14" s="4"/>
    </row>
    <row r="15" spans="1:14" s="5" customFormat="1" ht="12.75" customHeight="1">
      <c r="A15" s="18" t="s">
        <v>12</v>
      </c>
      <c r="B15" s="8" t="s">
        <v>17</v>
      </c>
      <c r="C15" s="3">
        <f>SUM(D15:G15)</f>
        <v>1220652</v>
      </c>
      <c r="D15" s="4"/>
      <c r="E15" s="4"/>
      <c r="F15" s="14">
        <v>48250</v>
      </c>
      <c r="G15" s="14">
        <v>1172402</v>
      </c>
      <c r="H15" s="3">
        <f>SUM(I15:M15)</f>
        <v>1220652</v>
      </c>
      <c r="I15" s="14">
        <v>758364</v>
      </c>
      <c r="J15" s="14">
        <v>143636</v>
      </c>
      <c r="K15" s="14">
        <v>318652</v>
      </c>
      <c r="L15" s="4"/>
      <c r="M15" s="4"/>
      <c r="N15" s="6"/>
    </row>
    <row r="16" spans="1:14" s="5" customFormat="1" ht="12.75" customHeight="1">
      <c r="A16" s="19"/>
      <c r="B16" s="8" t="s">
        <v>18</v>
      </c>
      <c r="C16" s="3">
        <f>SUM(D16:G16)</f>
        <v>1862129</v>
      </c>
      <c r="D16" s="4">
        <v>21709</v>
      </c>
      <c r="E16" s="4"/>
      <c r="F16" s="4">
        <v>457425</v>
      </c>
      <c r="G16" s="4">
        <v>1382995</v>
      </c>
      <c r="H16" s="3">
        <f>SUM(I16:M16)</f>
        <v>1862129</v>
      </c>
      <c r="I16" s="4">
        <v>786514</v>
      </c>
      <c r="J16" s="4">
        <v>149079</v>
      </c>
      <c r="K16" s="4">
        <v>458606</v>
      </c>
      <c r="L16" s="4">
        <v>467930</v>
      </c>
      <c r="M16" s="4"/>
      <c r="N16" s="6"/>
    </row>
    <row r="17" spans="1:14" s="5" customFormat="1" ht="12.75" customHeight="1">
      <c r="A17" s="19"/>
      <c r="B17" s="8" t="s">
        <v>19</v>
      </c>
      <c r="C17" s="3">
        <f>SUM(D17:G17)</f>
        <v>1942993</v>
      </c>
      <c r="D17" s="4">
        <v>21709</v>
      </c>
      <c r="E17" s="4"/>
      <c r="F17" s="4">
        <v>538289</v>
      </c>
      <c r="G17" s="4">
        <v>1382995</v>
      </c>
      <c r="H17" s="3">
        <f>SUM(I17:M17)</f>
        <v>1942993</v>
      </c>
      <c r="I17" s="4">
        <v>772230</v>
      </c>
      <c r="J17" s="4">
        <v>148895</v>
      </c>
      <c r="K17" s="4">
        <v>538591</v>
      </c>
      <c r="L17" s="4">
        <v>417930</v>
      </c>
      <c r="M17" s="4">
        <v>65347</v>
      </c>
      <c r="N17" s="6"/>
    </row>
    <row r="18" spans="1:14" s="5" customFormat="1" ht="12.75" customHeight="1">
      <c r="A18" s="20"/>
      <c r="B18" s="8" t="s">
        <v>20</v>
      </c>
      <c r="C18" s="16">
        <f>C17/C16</f>
        <v>1.0434255628906484</v>
      </c>
      <c r="D18" s="17">
        <f>D17/D16</f>
        <v>1</v>
      </c>
      <c r="E18" s="17"/>
      <c r="F18" s="17">
        <f aca="true" t="shared" si="1" ref="F18:L18">F17/F16</f>
        <v>1.1767808930425754</v>
      </c>
      <c r="G18" s="17">
        <f t="shared" si="1"/>
        <v>1</v>
      </c>
      <c r="H18" s="16">
        <f t="shared" si="1"/>
        <v>1.0434255628906484</v>
      </c>
      <c r="I18" s="17">
        <f t="shared" si="1"/>
        <v>0.9818388483866785</v>
      </c>
      <c r="J18" s="17">
        <f t="shared" si="1"/>
        <v>0.9987657550694599</v>
      </c>
      <c r="K18" s="17">
        <f t="shared" si="1"/>
        <v>1.1744089697910625</v>
      </c>
      <c r="L18" s="17">
        <f t="shared" si="1"/>
        <v>0.8931464107879383</v>
      </c>
      <c r="M18" s="4"/>
      <c r="N18" s="6"/>
    </row>
    <row r="19" spans="1:13" s="5" customFormat="1" ht="12.75" customHeight="1">
      <c r="A19" s="21" t="s">
        <v>14</v>
      </c>
      <c r="B19" s="8" t="s">
        <v>17</v>
      </c>
      <c r="C19" s="3">
        <f>SUM(D19:G19)</f>
        <v>847104</v>
      </c>
      <c r="D19" s="4"/>
      <c r="E19" s="4"/>
      <c r="F19" s="14">
        <v>27000</v>
      </c>
      <c r="G19" s="14">
        <v>820104</v>
      </c>
      <c r="H19" s="3">
        <f>SUM(I19:M19)</f>
        <v>847104</v>
      </c>
      <c r="I19" s="14">
        <v>438653</v>
      </c>
      <c r="J19" s="14">
        <v>84686</v>
      </c>
      <c r="K19" s="14">
        <v>323765</v>
      </c>
      <c r="L19" s="4"/>
      <c r="M19" s="4"/>
    </row>
    <row r="20" spans="1:13" s="5" customFormat="1" ht="12.75" customHeight="1">
      <c r="A20" s="21"/>
      <c r="B20" s="8" t="s">
        <v>18</v>
      </c>
      <c r="C20" s="3">
        <f>SUM(D20:G20)</f>
        <v>979993</v>
      </c>
      <c r="D20" s="11">
        <v>31690</v>
      </c>
      <c r="E20" s="11"/>
      <c r="F20" s="11">
        <v>27000</v>
      </c>
      <c r="G20" s="11">
        <v>921303</v>
      </c>
      <c r="H20" s="3">
        <f>SUM(I20:M20)</f>
        <v>979993</v>
      </c>
      <c r="I20" s="11">
        <v>451854</v>
      </c>
      <c r="J20" s="11">
        <v>87084</v>
      </c>
      <c r="K20" s="11">
        <v>407455</v>
      </c>
      <c r="L20" s="11">
        <v>33600</v>
      </c>
      <c r="M20" s="12"/>
    </row>
    <row r="21" spans="1:13" s="5" customFormat="1" ht="12.75" customHeight="1">
      <c r="A21" s="21"/>
      <c r="B21" s="8" t="s">
        <v>19</v>
      </c>
      <c r="C21" s="3">
        <f>SUM(D21:G21)</f>
        <v>1005328</v>
      </c>
      <c r="D21" s="14">
        <v>31690</v>
      </c>
      <c r="E21" s="14"/>
      <c r="F21" s="14">
        <v>52335</v>
      </c>
      <c r="G21" s="14">
        <v>921303</v>
      </c>
      <c r="H21" s="3">
        <f>SUM(I21:M21)</f>
        <v>1005328</v>
      </c>
      <c r="I21" s="14">
        <v>448225</v>
      </c>
      <c r="J21" s="14">
        <v>86201</v>
      </c>
      <c r="K21" s="14">
        <v>419582</v>
      </c>
      <c r="L21" s="14">
        <v>28172</v>
      </c>
      <c r="M21" s="14">
        <v>23148</v>
      </c>
    </row>
    <row r="22" spans="1:13" s="5" customFormat="1" ht="12.75" customHeight="1">
      <c r="A22" s="21"/>
      <c r="B22" s="8" t="s">
        <v>20</v>
      </c>
      <c r="C22" s="16">
        <f>C21/C20</f>
        <v>1.02585222547508</v>
      </c>
      <c r="D22" s="17">
        <f aca="true" t="shared" si="2" ref="D22:L22">D21/D20</f>
        <v>1</v>
      </c>
      <c r="E22" s="17"/>
      <c r="F22" s="17">
        <f t="shared" si="2"/>
        <v>1.9383333333333332</v>
      </c>
      <c r="G22" s="17">
        <f t="shared" si="2"/>
        <v>1</v>
      </c>
      <c r="H22" s="16">
        <f t="shared" si="2"/>
        <v>1.02585222547508</v>
      </c>
      <c r="I22" s="17">
        <f t="shared" si="2"/>
        <v>0.99196864473923</v>
      </c>
      <c r="J22" s="17">
        <f t="shared" si="2"/>
        <v>0.989860364705342</v>
      </c>
      <c r="K22" s="17">
        <f t="shared" si="2"/>
        <v>1.029762795891571</v>
      </c>
      <c r="L22" s="17">
        <f t="shared" si="2"/>
        <v>0.838452380952381</v>
      </c>
      <c r="M22" s="13"/>
    </row>
    <row r="23" spans="3:13" s="5" customFormat="1" ht="12.75">
      <c r="C23" s="2"/>
      <c r="D23" s="2"/>
      <c r="E23" s="6"/>
      <c r="F23" s="6"/>
      <c r="G23" s="6"/>
      <c r="H23" s="2"/>
      <c r="I23" s="6"/>
      <c r="J23" s="6"/>
      <c r="K23" s="6"/>
      <c r="L23" s="6"/>
      <c r="M23" s="6"/>
    </row>
    <row r="24" spans="3:13" s="5" customFormat="1" ht="12.75">
      <c r="C24" s="2"/>
      <c r="D24" s="2"/>
      <c r="E24" s="6"/>
      <c r="F24" s="6"/>
      <c r="G24" s="6"/>
      <c r="H24" s="2"/>
      <c r="I24" s="6"/>
      <c r="J24" s="6"/>
      <c r="K24" s="6"/>
      <c r="L24" s="6"/>
      <c r="M24" s="6"/>
    </row>
    <row r="25" spans="3:13" s="5" customFormat="1" ht="12.75">
      <c r="C25" s="2"/>
      <c r="D25" s="2"/>
      <c r="E25" s="6"/>
      <c r="F25" s="6"/>
      <c r="G25" s="6"/>
      <c r="H25" s="2"/>
      <c r="I25" s="6"/>
      <c r="J25" s="6"/>
      <c r="K25" s="6"/>
      <c r="L25" s="6"/>
      <c r="M25" s="6"/>
    </row>
    <row r="26" spans="2:13" s="5" customFormat="1" ht="12.75">
      <c r="B26" s="6"/>
      <c r="C26" s="2"/>
      <c r="D26" s="2"/>
      <c r="G26" s="6"/>
      <c r="K26" s="6"/>
      <c r="L26" s="6"/>
      <c r="M26" s="6"/>
    </row>
    <row r="27" spans="2:13" s="5" customFormat="1" ht="12.75">
      <c r="B27" s="6"/>
      <c r="C27" s="2"/>
      <c r="D27" s="2"/>
      <c r="G27" s="6"/>
      <c r="K27" s="6"/>
      <c r="L27" s="6"/>
      <c r="M27" s="6"/>
    </row>
    <row r="28" spans="2:13" s="5" customFormat="1" ht="12.75">
      <c r="B28" s="6"/>
      <c r="C28" s="2"/>
      <c r="D28" s="2"/>
      <c r="G28" s="6"/>
      <c r="K28" s="6"/>
      <c r="L28" s="6"/>
      <c r="M28" s="6"/>
    </row>
    <row r="29" spans="3:13" s="5" customFormat="1" ht="12.75">
      <c r="C29" s="2"/>
      <c r="D29" s="2"/>
      <c r="E29" s="6"/>
      <c r="F29" s="6"/>
      <c r="G29" s="6"/>
      <c r="H29" s="2"/>
      <c r="I29" s="6"/>
      <c r="J29" s="6"/>
      <c r="K29" s="6"/>
      <c r="L29" s="6"/>
      <c r="M29" s="6"/>
    </row>
    <row r="30" spans="3:13" s="5" customFormat="1" ht="12.75">
      <c r="C30" s="2"/>
      <c r="D30" s="2"/>
      <c r="E30" s="6"/>
      <c r="F30" s="6"/>
      <c r="G30" s="6"/>
      <c r="H30" s="2"/>
      <c r="I30" s="6"/>
      <c r="J30" s="6"/>
      <c r="K30" s="6"/>
      <c r="L30" s="6"/>
      <c r="M30" s="6"/>
    </row>
  </sheetData>
  <mergeCells count="20">
    <mergeCell ref="A5:M5"/>
    <mergeCell ref="L9:L10"/>
    <mergeCell ref="M9:M10"/>
    <mergeCell ref="C7:G7"/>
    <mergeCell ref="C8:C10"/>
    <mergeCell ref="E8:G8"/>
    <mergeCell ref="E9:E10"/>
    <mergeCell ref="G9:G10"/>
    <mergeCell ref="F9:F10"/>
    <mergeCell ref="D9:D10"/>
    <mergeCell ref="H7:M7"/>
    <mergeCell ref="H8:H10"/>
    <mergeCell ref="I8:M8"/>
    <mergeCell ref="I9:I10"/>
    <mergeCell ref="J9:J10"/>
    <mergeCell ref="K9:K10"/>
    <mergeCell ref="A11:A14"/>
    <mergeCell ref="A15:A18"/>
    <mergeCell ref="A19:A22"/>
    <mergeCell ref="A7:B10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&amp;CWykonanie planu przychodów i wydatków instytucji kultury za 2007r.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2008-03-14T11:10:56Z</cp:lastPrinted>
  <dcterms:created xsi:type="dcterms:W3CDTF">1999-11-04T10:57:41Z</dcterms:created>
  <dcterms:modified xsi:type="dcterms:W3CDTF">2008-03-31T08:31:16Z</dcterms:modified>
  <cp:category/>
  <cp:version/>
  <cp:contentType/>
  <cp:contentStatus/>
</cp:coreProperties>
</file>