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600" windowHeight="8190" activeTab="0"/>
  </bookViews>
  <sheets>
    <sheet name="Arkusz1" sheetId="1" r:id="rId1"/>
  </sheets>
  <definedNames>
    <definedName name="_xlnm.Print_Area" localSheetId="0">'Arkusz1'!$A$1:$G$32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<sst xmlns="http://schemas.openxmlformats.org/spreadsheetml/2006/main" count="57" uniqueCount="42">
  <si>
    <t>750 - Administracja publiczna</t>
  </si>
  <si>
    <t>75011 - Urzędy wojewódzkie</t>
  </si>
  <si>
    <t>851 - Ochrona zdrowia</t>
  </si>
  <si>
    <t>85195 - Pozostała działalność</t>
  </si>
  <si>
    <t>852 - Pomoc społeczna</t>
  </si>
  <si>
    <t>85212 - Świadczenia rodzinne, zaliczka alimentacyjna oraz składki na ubezpieczenia emerytalne i rentowe z ubezpieczenia społecznego</t>
  </si>
  <si>
    <t>85214 - Zasiłki i pomoc w naturze oraz składki na ubezpieczenia emerytalne i rentowe</t>
  </si>
  <si>
    <t>85228 - Usługi opiekuńcze i specjalistyczne usługi opiekuńcze</t>
  </si>
  <si>
    <t>010 - Rolnictwo i łowiectwo</t>
  </si>
  <si>
    <t>dz</t>
  </si>
  <si>
    <t>rozdz</t>
  </si>
  <si>
    <t>plan pierwotny</t>
  </si>
  <si>
    <t>plan po zmianach</t>
  </si>
  <si>
    <t>wykonanie</t>
  </si>
  <si>
    <t>852 - Pomoc społeczna - Suma</t>
  </si>
  <si>
    <t>851 - Ochrona zdrowia - Suma</t>
  </si>
  <si>
    <t>750 - Administracja publiczna - Suma</t>
  </si>
  <si>
    <t>010 - Rolnictwo i łowiectwo - Suma</t>
  </si>
  <si>
    <t>Suma całkowita</t>
  </si>
  <si>
    <t>85228 - Usługi opiekuńcze i specjalistyczne usługi opiekuńcze - Suma</t>
  </si>
  <si>
    <t>85214 - Zasiłki i pomoc w naturze oraz składki na ubezpieczenia emerytalne i rentowe - Suma</t>
  </si>
  <si>
    <t>85195 - Pozostała działalność - Suma</t>
  </si>
  <si>
    <t>75011 - Urzędy wojewódzkie - Suma</t>
  </si>
  <si>
    <t>%</t>
  </si>
  <si>
    <t>źródło dochodu</t>
  </si>
  <si>
    <t>6/5</t>
  </si>
  <si>
    <t>Dotacje celowe otrzymane z budżetu państwa na realizację zadań bieżących z zakresu administracji rządowej oraz innych zadań zleconych gminie (związkom gmin) ustawami</t>
  </si>
  <si>
    <t>751 - Urzędy naczelnych organów władzy państwowej, kontroli i ochrony prawa oraz sądownictwa</t>
  </si>
  <si>
    <t>75101 - Urzędy naczelnych organów władzy państwowej, kontroli i ochrony prawa</t>
  </si>
  <si>
    <t>85213 - Składki na ubezpieczenie zdrowotne opłacane za osoby pobierające niektóre świadczenia z pomocy społecznej oraz niektóre świadczenia rodzinne</t>
  </si>
  <si>
    <t>01095 - Pozostała działalność</t>
  </si>
  <si>
    <t>751 - Urzędy naczelnych organów władzy państwowej, kontroli i ochrony prawa oraz sądownictwa - Suma</t>
  </si>
  <si>
    <t>85213 - Składki na ubezpieczenie zdrowotne opłacane za osoby pobierające niektóre świadczenia z pomocy społecznej oraz niektóre świadczenia rodzinne - Suma</t>
  </si>
  <si>
    <t>75101 - Urzędy naczelnych organów władzy państwowej, kontroli i ochrony prawa - Suma</t>
  </si>
  <si>
    <t>01095 - Pozostała działalność - Suma</t>
  </si>
  <si>
    <t>Załącznik Nr 2</t>
  </si>
  <si>
    <t>75108 - Wybory do Sejmu i Senatu</t>
  </si>
  <si>
    <t>75109 - Wybory do rad gmin, rad powiatów i sejmików województw, wybory wójtów, burmistrzów i prezydentów miast oraz referenda gminne, powiatowe i wojewódzkie</t>
  </si>
  <si>
    <t>75109 - Wybory do rad gmin, rad powiatów i sejmików województw, wybory wójtów, burmistrzów i prezydentów miast oraz referenda gminne, powiatowe i wojewódzkie - Suma</t>
  </si>
  <si>
    <t>75108 - Wybory do Sejmu i Senatu - Suma</t>
  </si>
  <si>
    <t>do ZP Nr 619/2008</t>
  </si>
  <si>
    <t>z dnia 20 marca 2008r.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</si>
</sst>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/>
    </xf>
    <xf numFmtId="9" fontId="4" fillId="0" borderId="2" xfId="17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3" fontId="4" fillId="0" borderId="3" xfId="0" applyNumberFormat="1" applyFont="1" applyBorder="1" applyAlignment="1">
      <alignment vertical="center"/>
    </xf>
    <xf numFmtId="9" fontId="4" fillId="0" borderId="3" xfId="17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horizontal="justify" vertical="center" wrapText="1"/>
    </xf>
    <xf numFmtId="3" fontId="0" fillId="0" borderId="4" xfId="0" applyNumberFormat="1" applyFont="1" applyBorder="1" applyAlignment="1">
      <alignment vertical="center"/>
    </xf>
    <xf numFmtId="9" fontId="0" fillId="0" borderId="4" xfId="17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justify" vertical="center" wrapText="1"/>
    </xf>
    <xf numFmtId="3" fontId="0" fillId="0" borderId="5" xfId="0" applyNumberFormat="1" applyFont="1" applyBorder="1" applyAlignment="1">
      <alignment vertical="center"/>
    </xf>
    <xf numFmtId="9" fontId="0" fillId="0" borderId="5" xfId="17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6" xfId="0" applyFont="1" applyBorder="1" applyAlignment="1">
      <alignment/>
    </xf>
    <xf numFmtId="0" fontId="1" fillId="0" borderId="7" xfId="0" applyFont="1" applyBorder="1" applyAlignment="1">
      <alignment horizontal="justify" vertical="center" wrapText="1"/>
    </xf>
    <xf numFmtId="3" fontId="1" fillId="0" borderId="7" xfId="0" applyNumberFormat="1" applyFont="1" applyBorder="1" applyAlignment="1">
      <alignment vertical="center"/>
    </xf>
    <xf numFmtId="9" fontId="1" fillId="0" borderId="7" xfId="17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2" xfId="0" applyFont="1" applyBorder="1" applyAlignment="1" quotePrefix="1">
      <alignment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8" xfId="0" applyFont="1" applyBorder="1" applyAlignment="1">
      <alignment/>
    </xf>
    <xf numFmtId="0" fontId="1" fillId="0" borderId="7" xfId="0" applyFont="1" applyBorder="1" applyAlignment="1" quotePrefix="1">
      <alignment vertical="center"/>
    </xf>
    <xf numFmtId="0" fontId="0" fillId="0" borderId="4" xfId="0" applyFont="1" applyBorder="1" applyAlignment="1" quotePrefix="1">
      <alignment vertical="center"/>
    </xf>
    <xf numFmtId="0" fontId="0" fillId="0" borderId="9" xfId="0" applyFont="1" applyBorder="1" applyAlignment="1">
      <alignment/>
    </xf>
    <xf numFmtId="0" fontId="0" fillId="0" borderId="5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horizontal="justify" vertical="center" wrapText="1"/>
    </xf>
    <xf numFmtId="3" fontId="3" fillId="0" borderId="10" xfId="0" applyNumberFormat="1" applyFont="1" applyBorder="1" applyAlignment="1">
      <alignment vertical="center"/>
    </xf>
    <xf numFmtId="9" fontId="3" fillId="0" borderId="10" xfId="17" applyFont="1" applyBorder="1" applyAlignment="1">
      <alignment vertical="center"/>
    </xf>
    <xf numFmtId="9" fontId="3" fillId="0" borderId="6" xfId="17" applyFont="1" applyBorder="1" applyAlignment="1">
      <alignment vertical="center"/>
    </xf>
    <xf numFmtId="3" fontId="4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3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4.00390625" style="4" customWidth="1"/>
    <col min="2" max="2" width="5.75390625" style="4" customWidth="1"/>
    <col min="3" max="3" width="52.125" style="3" customWidth="1"/>
    <col min="4" max="5" width="11.25390625" style="4" customWidth="1"/>
    <col min="6" max="6" width="10.75390625" style="5" bestFit="1" customWidth="1"/>
    <col min="7" max="7" width="5.75390625" style="4" customWidth="1"/>
    <col min="8" max="16384" width="9.125" style="1" customWidth="1"/>
  </cols>
  <sheetData>
    <row r="1" ht="12.75">
      <c r="G1" s="25" t="s">
        <v>35</v>
      </c>
    </row>
    <row r="2" ht="12.75">
      <c r="G2" s="25" t="s">
        <v>40</v>
      </c>
    </row>
    <row r="3" ht="12.75">
      <c r="G3" s="25" t="s">
        <v>41</v>
      </c>
    </row>
    <row r="4" ht="12.75" customHeight="1"/>
    <row r="5" spans="1:7" s="8" customFormat="1" ht="25.5">
      <c r="A5" s="6" t="s">
        <v>9</v>
      </c>
      <c r="B5" s="6" t="s">
        <v>10</v>
      </c>
      <c r="C5" s="7" t="s">
        <v>24</v>
      </c>
      <c r="D5" s="7" t="s">
        <v>11</v>
      </c>
      <c r="E5" s="7" t="s">
        <v>12</v>
      </c>
      <c r="F5" s="9" t="s">
        <v>13</v>
      </c>
      <c r="G5" s="6" t="s">
        <v>23</v>
      </c>
    </row>
    <row r="6" spans="1:7" s="2" customFormat="1" ht="11.25">
      <c r="A6" s="39">
        <v>1</v>
      </c>
      <c r="B6" s="39">
        <v>2</v>
      </c>
      <c r="C6" s="40">
        <v>3</v>
      </c>
      <c r="D6" s="39">
        <v>4</v>
      </c>
      <c r="E6" s="39">
        <v>5</v>
      </c>
      <c r="F6" s="41">
        <v>6</v>
      </c>
      <c r="G6" s="42" t="s">
        <v>25</v>
      </c>
    </row>
    <row r="7" spans="1:14" s="26" customFormat="1" ht="13.5" thickBot="1">
      <c r="A7" s="43" t="s">
        <v>18</v>
      </c>
      <c r="B7" s="43"/>
      <c r="C7" s="44"/>
      <c r="D7" s="45">
        <f>SUBTOTAL(9,D10:D32)</f>
        <v>10948709</v>
      </c>
      <c r="E7" s="45">
        <f>SUBTOTAL(9,E10:E32)</f>
        <v>10587651.42</v>
      </c>
      <c r="F7" s="45">
        <f>SUBTOTAL(9,F10:F32)</f>
        <v>10332141</v>
      </c>
      <c r="G7" s="46">
        <f aca="true" t="shared" si="0" ref="G7:G32">F7/E7</f>
        <v>0.97586712955837</v>
      </c>
      <c r="N7" s="47"/>
    </row>
    <row r="8" spans="1:8" s="33" customFormat="1" ht="14.25" outlineLevel="1" thickBot="1" thickTop="1">
      <c r="A8" s="31" t="s">
        <v>17</v>
      </c>
      <c r="B8" s="31"/>
      <c r="C8" s="32"/>
      <c r="D8" s="10">
        <f>SUBTOTAL(9,D10:D10)</f>
        <v>0</v>
      </c>
      <c r="E8" s="10">
        <f>SUBTOTAL(9,E10:E10)</f>
        <v>70365.42</v>
      </c>
      <c r="F8" s="10">
        <f>SUBTOTAL(9,F10:F10)</f>
        <v>69956</v>
      </c>
      <c r="G8" s="11">
        <f t="shared" si="0"/>
        <v>0.9941815170008224</v>
      </c>
      <c r="H8" s="48"/>
    </row>
    <row r="9" spans="1:8" s="36" customFormat="1" ht="12.75" outlineLevel="2">
      <c r="A9" s="35"/>
      <c r="B9" s="35" t="s">
        <v>34</v>
      </c>
      <c r="C9" s="17"/>
      <c r="D9" s="18">
        <f>SUBTOTAL(9,D10:D10)</f>
        <v>0</v>
      </c>
      <c r="E9" s="18">
        <f>SUBTOTAL(9,E10:E10)</f>
        <v>70365.42</v>
      </c>
      <c r="F9" s="18">
        <f>SUBTOTAL(9,F10:F10)</f>
        <v>69956</v>
      </c>
      <c r="G9" s="19">
        <f t="shared" si="0"/>
        <v>0.9941815170008224</v>
      </c>
      <c r="H9" s="49"/>
    </row>
    <row r="10" spans="1:8" ht="38.25" outlineLevel="3">
      <c r="A10" s="34" t="s">
        <v>8</v>
      </c>
      <c r="B10" s="34" t="s">
        <v>30</v>
      </c>
      <c r="C10" s="27" t="s">
        <v>26</v>
      </c>
      <c r="D10" s="28"/>
      <c r="E10" s="28">
        <v>70365.42</v>
      </c>
      <c r="F10" s="28">
        <v>69956</v>
      </c>
      <c r="G10" s="29">
        <f>F10/E10</f>
        <v>0.9941815170008224</v>
      </c>
      <c r="H10" s="38"/>
    </row>
    <row r="11" spans="1:8" s="33" customFormat="1" ht="13.5" outlineLevel="1" thickBot="1">
      <c r="A11" s="12" t="s">
        <v>16</v>
      </c>
      <c r="B11" s="12"/>
      <c r="C11" s="13"/>
      <c r="D11" s="14">
        <f>SUBTOTAL(9,D13:D13)</f>
        <v>200349</v>
      </c>
      <c r="E11" s="14">
        <f>SUBTOTAL(9,E13:E13)</f>
        <v>273807</v>
      </c>
      <c r="F11" s="14">
        <f>SUBTOTAL(9,F13:F13)</f>
        <v>273807</v>
      </c>
      <c r="G11" s="15">
        <f t="shared" si="0"/>
        <v>1</v>
      </c>
      <c r="H11" s="48"/>
    </row>
    <row r="12" spans="1:8" s="36" customFormat="1" ht="12.75" outlineLevel="2">
      <c r="A12" s="20"/>
      <c r="B12" s="20" t="s">
        <v>22</v>
      </c>
      <c r="C12" s="17"/>
      <c r="D12" s="18">
        <f>SUBTOTAL(9,D13:D13)</f>
        <v>200349</v>
      </c>
      <c r="E12" s="18">
        <f>SUBTOTAL(9,E13:E13)</f>
        <v>273807</v>
      </c>
      <c r="F12" s="18">
        <f>SUBTOTAL(9,F13:F13)</f>
        <v>273807</v>
      </c>
      <c r="G12" s="19">
        <f t="shared" si="0"/>
        <v>1</v>
      </c>
      <c r="H12" s="49"/>
    </row>
    <row r="13" spans="1:8" ht="38.25" outlineLevel="3">
      <c r="A13" s="30" t="s">
        <v>0</v>
      </c>
      <c r="B13" s="30" t="s">
        <v>1</v>
      </c>
      <c r="C13" s="27" t="s">
        <v>26</v>
      </c>
      <c r="D13" s="28">
        <v>200349</v>
      </c>
      <c r="E13" s="28">
        <v>273807</v>
      </c>
      <c r="F13" s="28">
        <v>273807</v>
      </c>
      <c r="G13" s="29">
        <f t="shared" si="0"/>
        <v>1</v>
      </c>
      <c r="H13" s="38"/>
    </row>
    <row r="14" spans="1:8" s="33" customFormat="1" ht="26.25" customHeight="1" outlineLevel="1" thickBot="1">
      <c r="A14" s="52" t="s">
        <v>31</v>
      </c>
      <c r="B14" s="53"/>
      <c r="C14" s="54"/>
      <c r="D14" s="14">
        <f>SUBTOTAL(9,D16:D20)</f>
        <v>9200</v>
      </c>
      <c r="E14" s="14">
        <f>SUBTOTAL(9,E16:E20)</f>
        <v>76325</v>
      </c>
      <c r="F14" s="14">
        <f>SUBTOTAL(9,F16:F20)</f>
        <v>75119</v>
      </c>
      <c r="G14" s="15">
        <f t="shared" si="0"/>
        <v>0.984199148378644</v>
      </c>
      <c r="H14" s="48"/>
    </row>
    <row r="15" spans="1:8" s="36" customFormat="1" ht="25.5" customHeight="1" outlineLevel="2">
      <c r="A15" s="20"/>
      <c r="B15" s="55" t="s">
        <v>33</v>
      </c>
      <c r="C15" s="56"/>
      <c r="D15" s="18">
        <f>SUBTOTAL(9,D16:D16)</f>
        <v>9200</v>
      </c>
      <c r="E15" s="18">
        <f>SUBTOTAL(9,E16:E16)</f>
        <v>9200</v>
      </c>
      <c r="F15" s="18">
        <f>SUBTOTAL(9,F16:F16)</f>
        <v>9200</v>
      </c>
      <c r="G15" s="19">
        <f t="shared" si="0"/>
        <v>1</v>
      </c>
      <c r="H15" s="49"/>
    </row>
    <row r="16" spans="1:8" ht="38.25" outlineLevel="3">
      <c r="A16" s="30" t="s">
        <v>27</v>
      </c>
      <c r="B16" s="30" t="s">
        <v>28</v>
      </c>
      <c r="C16" s="27" t="s">
        <v>26</v>
      </c>
      <c r="D16" s="28">
        <v>9200</v>
      </c>
      <c r="E16" s="28">
        <v>9200</v>
      </c>
      <c r="F16" s="28">
        <v>9200</v>
      </c>
      <c r="G16" s="29">
        <f t="shared" si="0"/>
        <v>1</v>
      </c>
      <c r="H16" s="38"/>
    </row>
    <row r="17" spans="1:8" s="36" customFormat="1" ht="12.75" outlineLevel="2">
      <c r="A17" s="21"/>
      <c r="B17" s="21" t="s">
        <v>39</v>
      </c>
      <c r="C17" s="22"/>
      <c r="D17" s="23">
        <f>SUBTOTAL(9,D18:D18)</f>
        <v>0</v>
      </c>
      <c r="E17" s="23">
        <f>SUBTOTAL(9,E18:E18)</f>
        <v>66900</v>
      </c>
      <c r="F17" s="23">
        <f>SUBTOTAL(9,F18:F18)</f>
        <v>65694</v>
      </c>
      <c r="G17" s="24">
        <f t="shared" si="0"/>
        <v>0.9819730941704036</v>
      </c>
      <c r="H17" s="49"/>
    </row>
    <row r="18" spans="1:8" ht="38.25" outlineLevel="3">
      <c r="A18" s="30" t="s">
        <v>27</v>
      </c>
      <c r="B18" s="30" t="s">
        <v>36</v>
      </c>
      <c r="C18" s="27" t="s">
        <v>26</v>
      </c>
      <c r="D18" s="28"/>
      <c r="E18" s="28">
        <v>66900</v>
      </c>
      <c r="F18" s="28">
        <v>65694</v>
      </c>
      <c r="G18" s="29">
        <f t="shared" si="0"/>
        <v>0.9819730941704036</v>
      </c>
      <c r="H18" s="38"/>
    </row>
    <row r="19" spans="1:8" s="36" customFormat="1" ht="39.75" customHeight="1" outlineLevel="2">
      <c r="A19" s="21"/>
      <c r="B19" s="50" t="s">
        <v>38</v>
      </c>
      <c r="C19" s="51"/>
      <c r="D19" s="23">
        <f>SUBTOTAL(9,D20:D20)</f>
        <v>0</v>
      </c>
      <c r="E19" s="23">
        <f>SUBTOTAL(9,E20:E20)</f>
        <v>225</v>
      </c>
      <c r="F19" s="23">
        <f>SUBTOTAL(9,F20:F20)</f>
        <v>225</v>
      </c>
      <c r="G19" s="24">
        <f t="shared" si="0"/>
        <v>1</v>
      </c>
      <c r="H19" s="49"/>
    </row>
    <row r="20" spans="1:8" ht="38.25" outlineLevel="3">
      <c r="A20" s="30" t="s">
        <v>27</v>
      </c>
      <c r="B20" s="30" t="s">
        <v>37</v>
      </c>
      <c r="C20" s="27" t="s">
        <v>26</v>
      </c>
      <c r="D20" s="28"/>
      <c r="E20" s="28">
        <v>225</v>
      </c>
      <c r="F20" s="28">
        <v>225</v>
      </c>
      <c r="G20" s="29">
        <f t="shared" si="0"/>
        <v>1</v>
      </c>
      <c r="H20" s="38"/>
    </row>
    <row r="21" spans="1:8" s="33" customFormat="1" ht="13.5" outlineLevel="1" thickBot="1">
      <c r="A21" s="12" t="s">
        <v>15</v>
      </c>
      <c r="B21" s="12"/>
      <c r="C21" s="13"/>
      <c r="D21" s="14">
        <f>SUBTOTAL(9,D23:D23)</f>
        <v>0</v>
      </c>
      <c r="E21" s="14">
        <f>SUBTOTAL(9,E23:E23)</f>
        <v>500</v>
      </c>
      <c r="F21" s="14">
        <f>SUBTOTAL(9,F23:F23)</f>
        <v>460</v>
      </c>
      <c r="G21" s="15">
        <f t="shared" si="0"/>
        <v>0.92</v>
      </c>
      <c r="H21" s="48"/>
    </row>
    <row r="22" spans="1:8" s="36" customFormat="1" ht="12.75" outlineLevel="2">
      <c r="A22" s="20"/>
      <c r="B22" s="20" t="s">
        <v>21</v>
      </c>
      <c r="C22" s="17"/>
      <c r="D22" s="18">
        <f>SUBTOTAL(9,D23:D23)</f>
        <v>0</v>
      </c>
      <c r="E22" s="18">
        <f>SUBTOTAL(9,E23:E23)</f>
        <v>500</v>
      </c>
      <c r="F22" s="18">
        <f>SUBTOTAL(9,F23:F23)</f>
        <v>460</v>
      </c>
      <c r="G22" s="19">
        <f t="shared" si="0"/>
        <v>0.92</v>
      </c>
      <c r="H22" s="49"/>
    </row>
    <row r="23" spans="1:8" ht="38.25" outlineLevel="3">
      <c r="A23" s="30" t="s">
        <v>2</v>
      </c>
      <c r="B23" s="30" t="s">
        <v>3</v>
      </c>
      <c r="C23" s="27" t="s">
        <v>26</v>
      </c>
      <c r="D23" s="28"/>
      <c r="E23" s="28">
        <v>500</v>
      </c>
      <c r="F23" s="28">
        <v>460</v>
      </c>
      <c r="G23" s="29">
        <f t="shared" si="0"/>
        <v>0.92</v>
      </c>
      <c r="H23" s="38"/>
    </row>
    <row r="24" spans="1:8" s="33" customFormat="1" ht="13.5" outlineLevel="1" thickBot="1">
      <c r="A24" s="16" t="s">
        <v>14</v>
      </c>
      <c r="B24" s="12"/>
      <c r="C24" s="13"/>
      <c r="D24" s="14">
        <f>SUBTOTAL(9,D26:D32)</f>
        <v>10739160</v>
      </c>
      <c r="E24" s="14">
        <f>SUBTOTAL(9,E26:E32)</f>
        <v>10166654</v>
      </c>
      <c r="F24" s="14">
        <f>SUBTOTAL(9,F26:F32)</f>
        <v>9912799</v>
      </c>
      <c r="G24" s="15">
        <f t="shared" si="0"/>
        <v>0.9750306246283192</v>
      </c>
      <c r="H24" s="48"/>
    </row>
    <row r="25" spans="1:8" s="36" customFormat="1" ht="25.5" customHeight="1" outlineLevel="2">
      <c r="A25" s="20"/>
      <c r="B25" s="55" t="s">
        <v>5</v>
      </c>
      <c r="C25" s="56"/>
      <c r="D25" s="18">
        <f>SUBTOTAL(9,D26:D26)</f>
        <v>10023429</v>
      </c>
      <c r="E25" s="18">
        <f>SUBTOTAL(9,E26:E26)</f>
        <v>9523429</v>
      </c>
      <c r="F25" s="18">
        <f>SUBTOTAL(9,F26:F26)</f>
        <v>9277781</v>
      </c>
      <c r="G25" s="19">
        <f t="shared" si="0"/>
        <v>0.9742059293979091</v>
      </c>
      <c r="H25" s="49"/>
    </row>
    <row r="26" spans="1:8" ht="38.25" outlineLevel="3">
      <c r="A26" s="30" t="s">
        <v>4</v>
      </c>
      <c r="B26" s="30" t="s">
        <v>5</v>
      </c>
      <c r="C26" s="27" t="s">
        <v>26</v>
      </c>
      <c r="D26" s="28">
        <v>10023429</v>
      </c>
      <c r="E26" s="28">
        <v>9523429</v>
      </c>
      <c r="F26" s="28">
        <v>9277781</v>
      </c>
      <c r="G26" s="29">
        <f t="shared" si="0"/>
        <v>0.9742059293979091</v>
      </c>
      <c r="H26" s="38"/>
    </row>
    <row r="27" spans="1:8" s="36" customFormat="1" ht="39" customHeight="1" outlineLevel="2">
      <c r="A27" s="21"/>
      <c r="B27" s="50" t="s">
        <v>32</v>
      </c>
      <c r="C27" s="51"/>
      <c r="D27" s="23">
        <f>SUBTOTAL(9,D28:D28)</f>
        <v>69000</v>
      </c>
      <c r="E27" s="23">
        <f>SUBTOTAL(9,E28:E28)</f>
        <v>59910</v>
      </c>
      <c r="F27" s="23">
        <f>SUBTOTAL(9,F28:F28)</f>
        <v>57918</v>
      </c>
      <c r="G27" s="24">
        <f t="shared" si="0"/>
        <v>0.9667501251877817</v>
      </c>
      <c r="H27" s="49"/>
    </row>
    <row r="28" spans="1:8" ht="38.25" outlineLevel="3">
      <c r="A28" s="30" t="s">
        <v>4</v>
      </c>
      <c r="B28" s="30" t="s">
        <v>29</v>
      </c>
      <c r="C28" s="27" t="s">
        <v>26</v>
      </c>
      <c r="D28" s="28">
        <v>69000</v>
      </c>
      <c r="E28" s="28">
        <v>59910</v>
      </c>
      <c r="F28" s="28">
        <v>57918</v>
      </c>
      <c r="G28" s="29">
        <f t="shared" si="0"/>
        <v>0.9667501251877817</v>
      </c>
      <c r="H28" s="38"/>
    </row>
    <row r="29" spans="1:8" s="36" customFormat="1" ht="25.5" customHeight="1" outlineLevel="2">
      <c r="A29" s="21"/>
      <c r="B29" s="50" t="s">
        <v>20</v>
      </c>
      <c r="C29" s="51"/>
      <c r="D29" s="21">
        <f>SUBTOTAL(9,D30:D30)</f>
        <v>596145</v>
      </c>
      <c r="E29" s="21">
        <f>SUBTOTAL(9,E30:E30)</f>
        <v>513000</v>
      </c>
      <c r="F29" s="23">
        <f>SUBTOTAL(9,F30:F30)</f>
        <v>506785</v>
      </c>
      <c r="G29" s="24">
        <f t="shared" si="0"/>
        <v>0.9878849902534113</v>
      </c>
      <c r="H29" s="49"/>
    </row>
    <row r="30" spans="1:8" ht="38.25" outlineLevel="3">
      <c r="A30" s="30" t="s">
        <v>4</v>
      </c>
      <c r="B30" s="30" t="s">
        <v>6</v>
      </c>
      <c r="C30" s="27" t="s">
        <v>26</v>
      </c>
      <c r="D30" s="30">
        <v>596145</v>
      </c>
      <c r="E30" s="30">
        <v>513000</v>
      </c>
      <c r="F30" s="28">
        <v>506785</v>
      </c>
      <c r="G30" s="29">
        <f t="shared" si="0"/>
        <v>0.9878849902534113</v>
      </c>
      <c r="H30" s="38"/>
    </row>
    <row r="31" spans="1:8" s="36" customFormat="1" ht="12.75" outlineLevel="2">
      <c r="A31" s="21"/>
      <c r="B31" s="37" t="s">
        <v>19</v>
      </c>
      <c r="C31" s="22"/>
      <c r="D31" s="21">
        <f>SUBTOTAL(9,D32:D32)</f>
        <v>50586</v>
      </c>
      <c r="E31" s="21">
        <f>SUBTOTAL(9,E32:E32)</f>
        <v>70315</v>
      </c>
      <c r="F31" s="23">
        <f>SUBTOTAL(9,F32:F32)</f>
        <v>70315</v>
      </c>
      <c r="G31" s="24">
        <f t="shared" si="0"/>
        <v>1</v>
      </c>
      <c r="H31" s="49"/>
    </row>
    <row r="32" spans="1:8" ht="38.25" outlineLevel="3">
      <c r="A32" s="30" t="s">
        <v>4</v>
      </c>
      <c r="B32" s="30" t="s">
        <v>7</v>
      </c>
      <c r="C32" s="27" t="s">
        <v>26</v>
      </c>
      <c r="D32" s="30">
        <v>50586</v>
      </c>
      <c r="E32" s="30">
        <v>70315</v>
      </c>
      <c r="F32" s="28">
        <v>70315</v>
      </c>
      <c r="G32" s="29">
        <f t="shared" si="0"/>
        <v>1</v>
      </c>
      <c r="H32" s="38"/>
    </row>
    <row r="33" spans="4:5" ht="12.75">
      <c r="D33" s="5"/>
      <c r="E33" s="5"/>
    </row>
  </sheetData>
  <mergeCells count="6">
    <mergeCell ref="B27:C27"/>
    <mergeCell ref="B29:C29"/>
    <mergeCell ref="A14:C14"/>
    <mergeCell ref="B15:C15"/>
    <mergeCell ref="B19:C19"/>
    <mergeCell ref="B25:C25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portrait" paperSize="9" r:id="rId1"/>
  <headerFooter alignWithMargins="0">
    <oddHeader>&amp;CWykonanie planu dotacji z tytułu realizacji zadań z zakresu administracji rządowej i innych zadań zleconych gminie - za 2007r.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fin308</cp:lastModifiedBy>
  <cp:lastPrinted>2008-02-27T10:22:23Z</cp:lastPrinted>
  <dcterms:created xsi:type="dcterms:W3CDTF">2007-02-19T11:32:15Z</dcterms:created>
  <dcterms:modified xsi:type="dcterms:W3CDTF">2008-03-31T08:23:17Z</dcterms:modified>
  <cp:category/>
  <cp:version/>
  <cp:contentType/>
  <cp:contentStatus/>
</cp:coreProperties>
</file>