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zb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<sst xmlns="http://schemas.openxmlformats.org/spreadsheetml/2006/main" count="74" uniqueCount="53">
  <si>
    <t>Przychody</t>
  </si>
  <si>
    <t>Razem</t>
  </si>
  <si>
    <t>Przychody z dostaw, robót i usług</t>
  </si>
  <si>
    <t>Wydatki</t>
  </si>
  <si>
    <t xml:space="preserve">Pozostałe przychody </t>
  </si>
  <si>
    <t>Nazwa zakładu budżetowego</t>
  </si>
  <si>
    <t>w tym:</t>
  </si>
  <si>
    <t>Zakład Wodociągów i Kanalizacji</t>
  </si>
  <si>
    <t>Miejski Zarząd Budynków</t>
  </si>
  <si>
    <t>Ośrodek Sportu i Rekreacji</t>
  </si>
  <si>
    <t>Dotacja przedmiotowa</t>
  </si>
  <si>
    <t>wpłata do budżetu</t>
  </si>
  <si>
    <t>pozostałe wydatki</t>
  </si>
  <si>
    <t>Kalkulacja dotacji przedmiotowych dla zakładów budżetowych</t>
  </si>
  <si>
    <t>zadanie</t>
  </si>
  <si>
    <t xml:space="preserve">ilość </t>
  </si>
  <si>
    <t>kwota dotacji</t>
  </si>
  <si>
    <t>Fundusz obrotowy na początek roku</t>
  </si>
  <si>
    <t>Utrzymanie kanalizacji deszczowej</t>
  </si>
  <si>
    <t>mieszkaniec miasta</t>
  </si>
  <si>
    <t>jednostka miary</t>
  </si>
  <si>
    <t>Organizacja imprez kulturalno-sportowych</t>
  </si>
  <si>
    <t>Dokumentacja techniczna wspólnot mieszkaniowych</t>
  </si>
  <si>
    <t>wspólnota</t>
  </si>
  <si>
    <t>Fundusz Remontowy Wspólnot Mieszkaniowych</t>
  </si>
  <si>
    <t>powierzchnia (m2)</t>
  </si>
  <si>
    <t>Dotacje celowe:</t>
  </si>
  <si>
    <t>Dotacja celowa</t>
  </si>
  <si>
    <t>wynagrodz. osobowe</t>
  </si>
  <si>
    <t>wynagro-dzenia bezoso-bowe</t>
  </si>
  <si>
    <t>pochodne od wynagro-dzeń</t>
  </si>
  <si>
    <t>fundusz obrotowy na koniec roku</t>
  </si>
  <si>
    <t>jednost. dotacja (zł.)</t>
  </si>
  <si>
    <t>wydatki inwesty-cyjne</t>
  </si>
  <si>
    <t>Przeciwdziałanie alkoholizmowi</t>
  </si>
  <si>
    <t>Remont lokali mieszkalnych (repatrianci)</t>
  </si>
  <si>
    <t>ilość</t>
  </si>
  <si>
    <t>Utrzymanie lokali gminnych</t>
  </si>
  <si>
    <t>MZB - Przebudowa piwnic budynku przy ul. Karola Miarki 7 (5.000zł.)</t>
  </si>
  <si>
    <t>MZB - Modernizacja parkingu przy ul. Batorego 7 (50.000zł.)</t>
  </si>
  <si>
    <t>ZWiK - Budowa kanalizacji deszczowej w ul. Kolonialnej (17.264zł.)</t>
  </si>
  <si>
    <t>ZWiK - Budowa kanalizacji deszczowej w ul. Wałbrzyskiej od ul. Tuwima do ul. Dolnej (67.947zł.)</t>
  </si>
  <si>
    <t>MZB - Przebudowa budynku przy ul. Mysłowickiej 1c-2c (55.000zł.)</t>
  </si>
  <si>
    <t>wykon</t>
  </si>
  <si>
    <t>kilometr sieci kanaliz.</t>
  </si>
  <si>
    <t>%</t>
  </si>
  <si>
    <t>plan p.</t>
  </si>
  <si>
    <t>plan zm.</t>
  </si>
  <si>
    <t>Zakład Wodoc. i Kanalizacji</t>
  </si>
  <si>
    <t>Załącznik Nr 8</t>
  </si>
  <si>
    <t>Remont lokali mieszkalnych / socjalnych</t>
  </si>
  <si>
    <t>do ZP Nr 122/2007</t>
  </si>
  <si>
    <t>z dnia 19 marca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</si>
</sst>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5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justify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Fill="1" applyBorder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justify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9" fontId="1" fillId="0" borderId="1" xfId="19" applyFont="1" applyBorder="1" applyAlignment="1">
      <alignment vertical="center"/>
    </xf>
    <xf numFmtId="9" fontId="0" fillId="0" borderId="1" xfId="19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justify"/>
    </xf>
    <xf numFmtId="0" fontId="0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100" workbookViewId="0" topLeftCell="B1">
      <selection activeCell="P2" sqref="P2:P3"/>
    </sheetView>
  </sheetViews>
  <sheetFormatPr defaultColWidth="9.00390625" defaultRowHeight="12.75"/>
  <cols>
    <col min="1" max="1" width="9.875" style="0" customWidth="1"/>
    <col min="2" max="2" width="7.625" style="0" customWidth="1"/>
    <col min="3" max="3" width="9.875" style="2" customWidth="1"/>
    <col min="4" max="4" width="10.75390625" style="2" customWidth="1"/>
    <col min="5" max="5" width="10.125" style="1" customWidth="1"/>
    <col min="6" max="6" width="9.125" style="1" customWidth="1"/>
    <col min="7" max="7" width="9.00390625" style="1" customWidth="1"/>
    <col min="8" max="8" width="7.75390625" style="1" customWidth="1"/>
    <col min="9" max="9" width="10.125" style="2" customWidth="1"/>
    <col min="10" max="10" width="10.125" style="1" customWidth="1"/>
    <col min="11" max="11" width="8.125" style="1" customWidth="1"/>
    <col min="12" max="12" width="8.75390625" style="1" customWidth="1"/>
    <col min="13" max="13" width="9.875" style="1" customWidth="1"/>
    <col min="14" max="14" width="8.875" style="1" customWidth="1"/>
    <col min="15" max="15" width="9.75390625" style="1" customWidth="1"/>
    <col min="16" max="16" width="7.125" style="1" customWidth="1"/>
  </cols>
  <sheetData>
    <row r="1" ht="12.75">
      <c r="P1" s="32" t="s">
        <v>49</v>
      </c>
    </row>
    <row r="2" ht="12.75">
      <c r="P2" s="32" t="s">
        <v>51</v>
      </c>
    </row>
    <row r="3" ht="12.75">
      <c r="P3" s="32" t="s">
        <v>52</v>
      </c>
    </row>
    <row r="4" spans="3:16" s="7" customFormat="1" ht="10.5" customHeight="1">
      <c r="C4" s="2"/>
      <c r="D4" s="2"/>
      <c r="E4" s="8"/>
      <c r="F4" s="8"/>
      <c r="G4" s="8"/>
      <c r="H4" s="8"/>
      <c r="I4" s="2"/>
      <c r="J4" s="8"/>
      <c r="K4" s="8"/>
      <c r="L4" s="8"/>
      <c r="M4" s="8"/>
      <c r="N4" s="8"/>
      <c r="O4" s="8"/>
      <c r="P4" s="8"/>
    </row>
    <row r="5" spans="1:16" s="7" customFormat="1" ht="12.75" customHeight="1">
      <c r="A5" s="41" t="s">
        <v>5</v>
      </c>
      <c r="B5" s="42"/>
      <c r="C5" s="38" t="s">
        <v>0</v>
      </c>
      <c r="D5" s="38"/>
      <c r="E5" s="38"/>
      <c r="F5" s="38"/>
      <c r="G5" s="38"/>
      <c r="H5" s="38"/>
      <c r="I5" s="38" t="s">
        <v>3</v>
      </c>
      <c r="J5" s="38"/>
      <c r="K5" s="38"/>
      <c r="L5" s="38"/>
      <c r="M5" s="38"/>
      <c r="N5" s="38"/>
      <c r="O5" s="38"/>
      <c r="P5" s="38"/>
    </row>
    <row r="6" spans="1:16" s="7" customFormat="1" ht="12" customHeight="1">
      <c r="A6" s="43"/>
      <c r="B6" s="44"/>
      <c r="C6" s="39" t="s">
        <v>1</v>
      </c>
      <c r="D6" s="16"/>
      <c r="E6" s="38" t="s">
        <v>6</v>
      </c>
      <c r="F6" s="38"/>
      <c r="G6" s="38"/>
      <c r="H6" s="38"/>
      <c r="I6" s="39" t="s">
        <v>1</v>
      </c>
      <c r="J6" s="40" t="s">
        <v>6</v>
      </c>
      <c r="K6" s="40"/>
      <c r="L6" s="40"/>
      <c r="M6" s="40"/>
      <c r="N6" s="40"/>
      <c r="O6" s="40"/>
      <c r="P6" s="40"/>
    </row>
    <row r="7" spans="1:16" s="7" customFormat="1" ht="35.25" customHeight="1">
      <c r="A7" s="43"/>
      <c r="B7" s="44"/>
      <c r="C7" s="39"/>
      <c r="D7" s="38" t="s">
        <v>17</v>
      </c>
      <c r="E7" s="38" t="s">
        <v>2</v>
      </c>
      <c r="F7" s="38" t="s">
        <v>4</v>
      </c>
      <c r="G7" s="38" t="s">
        <v>10</v>
      </c>
      <c r="H7" s="38" t="s">
        <v>27</v>
      </c>
      <c r="I7" s="39"/>
      <c r="J7" s="36" t="s">
        <v>28</v>
      </c>
      <c r="K7" s="36" t="s">
        <v>29</v>
      </c>
      <c r="L7" s="36" t="s">
        <v>30</v>
      </c>
      <c r="M7" s="36" t="s">
        <v>12</v>
      </c>
      <c r="N7" s="36" t="s">
        <v>33</v>
      </c>
      <c r="O7" s="38" t="s">
        <v>31</v>
      </c>
      <c r="P7" s="36" t="s">
        <v>11</v>
      </c>
    </row>
    <row r="8" spans="1:16" s="7" customFormat="1" ht="21.75" customHeight="1">
      <c r="A8" s="45"/>
      <c r="B8" s="46"/>
      <c r="C8" s="39"/>
      <c r="D8" s="38"/>
      <c r="E8" s="38"/>
      <c r="F8" s="38"/>
      <c r="G8" s="40"/>
      <c r="H8" s="40"/>
      <c r="I8" s="39"/>
      <c r="J8" s="37"/>
      <c r="K8" s="37"/>
      <c r="L8" s="37"/>
      <c r="M8" s="37"/>
      <c r="N8" s="37"/>
      <c r="O8" s="38"/>
      <c r="P8" s="37"/>
    </row>
    <row r="9" spans="1:16" s="7" customFormat="1" ht="12.75" customHeight="1">
      <c r="A9" s="48" t="s">
        <v>8</v>
      </c>
      <c r="B9" s="27" t="s">
        <v>46</v>
      </c>
      <c r="C9" s="3">
        <f>SUM(D9:H9)</f>
        <v>22884533</v>
      </c>
      <c r="D9" s="6">
        <v>677083</v>
      </c>
      <c r="E9" s="6">
        <v>20795000</v>
      </c>
      <c r="F9" s="6">
        <v>762000</v>
      </c>
      <c r="G9" s="6">
        <v>600450</v>
      </c>
      <c r="H9" s="6">
        <v>50000</v>
      </c>
      <c r="I9" s="3">
        <f>SUM(J9:P9)</f>
        <v>22884533</v>
      </c>
      <c r="J9" s="9">
        <v>3483000</v>
      </c>
      <c r="K9" s="9">
        <v>75000</v>
      </c>
      <c r="L9" s="9">
        <v>689000</v>
      </c>
      <c r="M9" s="6">
        <v>17692200</v>
      </c>
      <c r="N9" s="6">
        <v>250000</v>
      </c>
      <c r="O9" s="6">
        <v>695333</v>
      </c>
      <c r="P9" s="28"/>
    </row>
    <row r="10" spans="1:16" s="7" customFormat="1" ht="12.75" customHeight="1">
      <c r="A10" s="49"/>
      <c r="B10" s="27" t="s">
        <v>47</v>
      </c>
      <c r="C10" s="3">
        <f>SUM(D10:H10)</f>
        <v>23156966</v>
      </c>
      <c r="D10" s="6">
        <v>677083</v>
      </c>
      <c r="E10" s="6">
        <v>17504566</v>
      </c>
      <c r="F10" s="6">
        <v>762000</v>
      </c>
      <c r="G10" s="6">
        <v>4103317</v>
      </c>
      <c r="H10" s="6">
        <v>110000</v>
      </c>
      <c r="I10" s="3">
        <f>SUM(J10:P10)</f>
        <v>23156966</v>
      </c>
      <c r="J10" s="9">
        <v>3458000</v>
      </c>
      <c r="K10" s="9">
        <v>100000</v>
      </c>
      <c r="L10" s="9">
        <v>689000</v>
      </c>
      <c r="M10" s="6">
        <v>17904633</v>
      </c>
      <c r="N10" s="6">
        <v>310000</v>
      </c>
      <c r="O10" s="6">
        <v>695333</v>
      </c>
      <c r="P10" s="28"/>
    </row>
    <row r="11" spans="1:16" s="7" customFormat="1" ht="12.75" customHeight="1">
      <c r="A11" s="49"/>
      <c r="B11" s="27" t="s">
        <v>43</v>
      </c>
      <c r="C11" s="3">
        <f>SUM(D11:H11)</f>
        <v>20872609</v>
      </c>
      <c r="D11" s="6">
        <v>386683</v>
      </c>
      <c r="E11" s="6">
        <v>15160427</v>
      </c>
      <c r="F11" s="6">
        <v>1167182</v>
      </c>
      <c r="G11" s="6">
        <v>4103317</v>
      </c>
      <c r="H11" s="6">
        <v>55000</v>
      </c>
      <c r="I11" s="3">
        <f>SUM(J11:P11)</f>
        <v>20872609</v>
      </c>
      <c r="J11" s="9">
        <v>3117805</v>
      </c>
      <c r="K11" s="9">
        <v>90695</v>
      </c>
      <c r="L11" s="9">
        <v>601712</v>
      </c>
      <c r="M11" s="6">
        <v>16367439</v>
      </c>
      <c r="N11" s="6">
        <v>218131</v>
      </c>
      <c r="O11" s="6">
        <v>476827</v>
      </c>
      <c r="P11" s="28"/>
    </row>
    <row r="12" spans="1:16" s="7" customFormat="1" ht="12.75" customHeight="1">
      <c r="A12" s="50"/>
      <c r="B12" s="27" t="s">
        <v>45</v>
      </c>
      <c r="C12" s="30">
        <f>C11/C10</f>
        <v>0.9013533551847854</v>
      </c>
      <c r="D12" s="31">
        <f aca="true" t="shared" si="0" ref="D12:O12">D11/D10</f>
        <v>0.5711013273114227</v>
      </c>
      <c r="E12" s="31">
        <f t="shared" si="0"/>
        <v>0.8660841405608114</v>
      </c>
      <c r="F12" s="31">
        <f t="shared" si="0"/>
        <v>1.5317349081364828</v>
      </c>
      <c r="G12" s="31">
        <f t="shared" si="0"/>
        <v>1</v>
      </c>
      <c r="H12" s="31">
        <f t="shared" si="0"/>
        <v>0.5</v>
      </c>
      <c r="I12" s="30">
        <f t="shared" si="0"/>
        <v>0.9013533551847854</v>
      </c>
      <c r="J12" s="31">
        <f t="shared" si="0"/>
        <v>0.9016208791208791</v>
      </c>
      <c r="K12" s="31">
        <f t="shared" si="0"/>
        <v>0.90695</v>
      </c>
      <c r="L12" s="31">
        <f t="shared" si="0"/>
        <v>0.873312046444122</v>
      </c>
      <c r="M12" s="31">
        <f t="shared" si="0"/>
        <v>0.9141454616802255</v>
      </c>
      <c r="N12" s="31">
        <f t="shared" si="0"/>
        <v>0.7036483870967742</v>
      </c>
      <c r="O12" s="31">
        <f t="shared" si="0"/>
        <v>0.6857534447523704</v>
      </c>
      <c r="P12" s="31"/>
    </row>
    <row r="13" spans="1:17" s="7" customFormat="1" ht="12.75" customHeight="1">
      <c r="A13" s="48" t="s">
        <v>48</v>
      </c>
      <c r="B13" s="27" t="s">
        <v>46</v>
      </c>
      <c r="C13" s="3">
        <f>SUM(D13:H13)</f>
        <v>16010162</v>
      </c>
      <c r="D13" s="6">
        <v>926912</v>
      </c>
      <c r="E13" s="6">
        <v>14635000</v>
      </c>
      <c r="F13" s="6">
        <v>160000</v>
      </c>
      <c r="G13" s="6">
        <v>200000</v>
      </c>
      <c r="H13" s="6">
        <v>88250</v>
      </c>
      <c r="I13" s="3">
        <f>SUM(J13:P13)</f>
        <v>16010162</v>
      </c>
      <c r="J13" s="6">
        <v>4660727</v>
      </c>
      <c r="K13" s="6">
        <v>80000</v>
      </c>
      <c r="L13" s="6">
        <v>943179</v>
      </c>
      <c r="M13" s="6">
        <v>7546894</v>
      </c>
      <c r="N13" s="6">
        <v>1852450</v>
      </c>
      <c r="O13" s="6">
        <v>926912</v>
      </c>
      <c r="P13" s="28"/>
      <c r="Q13" s="8"/>
    </row>
    <row r="14" spans="1:17" s="7" customFormat="1" ht="12.75" customHeight="1">
      <c r="A14" s="49"/>
      <c r="B14" s="27" t="s">
        <v>47</v>
      </c>
      <c r="C14" s="3">
        <f>SUM(D14:H14)</f>
        <v>16007123</v>
      </c>
      <c r="D14" s="6">
        <v>926912</v>
      </c>
      <c r="E14" s="6">
        <v>14635000</v>
      </c>
      <c r="F14" s="6">
        <v>160000</v>
      </c>
      <c r="G14" s="6">
        <v>200000</v>
      </c>
      <c r="H14" s="6">
        <v>85211</v>
      </c>
      <c r="I14" s="3">
        <f>SUM(J14:P14)</f>
        <v>16007123</v>
      </c>
      <c r="J14" s="6">
        <v>4660727</v>
      </c>
      <c r="K14" s="6">
        <v>80000</v>
      </c>
      <c r="L14" s="6">
        <v>943179</v>
      </c>
      <c r="M14" s="6">
        <v>7546894</v>
      </c>
      <c r="N14" s="6">
        <v>1849411</v>
      </c>
      <c r="O14" s="6">
        <v>926912</v>
      </c>
      <c r="P14" s="28"/>
      <c r="Q14" s="8"/>
    </row>
    <row r="15" spans="1:17" s="7" customFormat="1" ht="12.75" customHeight="1">
      <c r="A15" s="49"/>
      <c r="B15" s="27" t="s">
        <v>43</v>
      </c>
      <c r="C15" s="3">
        <f>SUM(D15:H15)</f>
        <v>10903966</v>
      </c>
      <c r="D15" s="6">
        <v>563810</v>
      </c>
      <c r="E15" s="6">
        <v>9751988</v>
      </c>
      <c r="F15" s="6">
        <v>302958</v>
      </c>
      <c r="G15" s="6">
        <v>200000</v>
      </c>
      <c r="H15" s="6">
        <v>85210</v>
      </c>
      <c r="I15" s="3">
        <f>SUM(J15:P15)</f>
        <v>10903966</v>
      </c>
      <c r="J15" s="6">
        <v>2691783</v>
      </c>
      <c r="K15" s="6">
        <v>56523</v>
      </c>
      <c r="L15" s="6">
        <v>545724</v>
      </c>
      <c r="M15" s="6">
        <v>4570115</v>
      </c>
      <c r="N15" s="6">
        <v>259888</v>
      </c>
      <c r="O15" s="6">
        <v>2779933</v>
      </c>
      <c r="P15" s="28"/>
      <c r="Q15" s="8"/>
    </row>
    <row r="16" spans="1:17" s="7" customFormat="1" ht="12.75" customHeight="1">
      <c r="A16" s="50"/>
      <c r="B16" s="27" t="s">
        <v>45</v>
      </c>
      <c r="C16" s="30">
        <f aca="true" t="shared" si="1" ref="C16:O16">C15/C14</f>
        <v>0.6811946156720355</v>
      </c>
      <c r="D16" s="31">
        <f t="shared" si="1"/>
        <v>0.6082670199544293</v>
      </c>
      <c r="E16" s="31">
        <f t="shared" si="1"/>
        <v>0.6663469764263751</v>
      </c>
      <c r="F16" s="31">
        <f t="shared" si="1"/>
        <v>1.8934875</v>
      </c>
      <c r="G16" s="31">
        <f t="shared" si="1"/>
        <v>1</v>
      </c>
      <c r="H16" s="31">
        <f t="shared" si="1"/>
        <v>0.9999882644259543</v>
      </c>
      <c r="I16" s="30">
        <f t="shared" si="1"/>
        <v>0.6811946156720355</v>
      </c>
      <c r="J16" s="31">
        <f t="shared" si="1"/>
        <v>0.5775457348177655</v>
      </c>
      <c r="K16" s="31">
        <f t="shared" si="1"/>
        <v>0.7065375</v>
      </c>
      <c r="L16" s="31">
        <f t="shared" si="1"/>
        <v>0.5786006685899495</v>
      </c>
      <c r="M16" s="31">
        <f t="shared" si="1"/>
        <v>0.6055623677767304</v>
      </c>
      <c r="N16" s="31">
        <f t="shared" si="1"/>
        <v>0.14052474003885562</v>
      </c>
      <c r="O16" s="31">
        <f t="shared" si="1"/>
        <v>2.9991336825933854</v>
      </c>
      <c r="P16" s="31"/>
      <c r="Q16" s="8"/>
    </row>
    <row r="17" spans="1:16" s="7" customFormat="1" ht="12.75" customHeight="1">
      <c r="A17" s="47" t="s">
        <v>9</v>
      </c>
      <c r="B17" s="27" t="s">
        <v>46</v>
      </c>
      <c r="C17" s="3">
        <f>SUM(D17:H17)</f>
        <v>1865200</v>
      </c>
      <c r="D17" s="6">
        <v>65000</v>
      </c>
      <c r="E17" s="6">
        <v>850000</v>
      </c>
      <c r="F17" s="6">
        <v>116300</v>
      </c>
      <c r="G17" s="6">
        <v>833900</v>
      </c>
      <c r="H17" s="6"/>
      <c r="I17" s="3">
        <f>SUM(J17:P17)</f>
        <v>1865200</v>
      </c>
      <c r="J17" s="6">
        <v>791800</v>
      </c>
      <c r="K17" s="6">
        <v>87600</v>
      </c>
      <c r="L17" s="6">
        <v>159300</v>
      </c>
      <c r="M17" s="6">
        <v>761500</v>
      </c>
      <c r="N17" s="6"/>
      <c r="O17" s="6">
        <v>65000</v>
      </c>
      <c r="P17" s="28"/>
    </row>
    <row r="18" spans="1:16" s="7" customFormat="1" ht="12.75" customHeight="1">
      <c r="A18" s="47"/>
      <c r="B18" s="27" t="s">
        <v>47</v>
      </c>
      <c r="C18" s="3">
        <f>SUM(D18:H18)</f>
        <v>2389769</v>
      </c>
      <c r="D18" s="6">
        <v>80000</v>
      </c>
      <c r="E18" s="6">
        <v>1250000</v>
      </c>
      <c r="F18" s="6">
        <v>216300</v>
      </c>
      <c r="G18" s="6">
        <v>843469</v>
      </c>
      <c r="H18" s="6"/>
      <c r="I18" s="3">
        <f>SUM(J18:P18)</f>
        <v>2389769</v>
      </c>
      <c r="J18" s="6">
        <v>791800</v>
      </c>
      <c r="K18" s="6">
        <v>148000</v>
      </c>
      <c r="L18" s="6">
        <v>159300</v>
      </c>
      <c r="M18" s="6">
        <v>1210669</v>
      </c>
      <c r="N18" s="6"/>
      <c r="O18" s="6">
        <v>80000</v>
      </c>
      <c r="P18" s="28"/>
    </row>
    <row r="19" spans="1:16" s="7" customFormat="1" ht="12.75" customHeight="1">
      <c r="A19" s="47"/>
      <c r="B19" s="27" t="s">
        <v>43</v>
      </c>
      <c r="C19" s="3">
        <f>SUM(D19:H19)</f>
        <v>2124470</v>
      </c>
      <c r="D19" s="6">
        <v>22458</v>
      </c>
      <c r="E19" s="6">
        <v>1088105</v>
      </c>
      <c r="F19" s="6">
        <v>170622</v>
      </c>
      <c r="G19" s="6">
        <v>843285</v>
      </c>
      <c r="H19" s="6"/>
      <c r="I19" s="3">
        <f>SUM(J19:P19)</f>
        <v>2124470</v>
      </c>
      <c r="J19" s="6">
        <v>716717</v>
      </c>
      <c r="K19" s="6">
        <v>145059</v>
      </c>
      <c r="L19" s="6">
        <v>143798</v>
      </c>
      <c r="M19" s="6">
        <v>1089180</v>
      </c>
      <c r="N19" s="6"/>
      <c r="O19" s="6">
        <v>29716</v>
      </c>
      <c r="P19" s="28"/>
    </row>
    <row r="20" spans="1:16" s="7" customFormat="1" ht="12.75" customHeight="1">
      <c r="A20" s="51"/>
      <c r="B20" s="27" t="s">
        <v>45</v>
      </c>
      <c r="C20" s="30">
        <f aca="true" t="shared" si="2" ref="C20:O20">C19/C18</f>
        <v>0.8889855044567069</v>
      </c>
      <c r="D20" s="31">
        <f t="shared" si="2"/>
        <v>0.280725</v>
      </c>
      <c r="E20" s="31">
        <f t="shared" si="2"/>
        <v>0.870484</v>
      </c>
      <c r="F20" s="31">
        <f t="shared" si="2"/>
        <v>0.7888210818307906</v>
      </c>
      <c r="G20" s="31">
        <f t="shared" si="2"/>
        <v>0.999781853274987</v>
      </c>
      <c r="H20" s="31"/>
      <c r="I20" s="30">
        <f t="shared" si="2"/>
        <v>0.8889855044567069</v>
      </c>
      <c r="J20" s="31">
        <f t="shared" si="2"/>
        <v>0.9051742864359686</v>
      </c>
      <c r="K20" s="31">
        <f t="shared" si="2"/>
        <v>0.9801283783783784</v>
      </c>
      <c r="L20" s="31">
        <f t="shared" si="2"/>
        <v>0.9026867545511613</v>
      </c>
      <c r="M20" s="31">
        <f t="shared" si="2"/>
        <v>0.8996513497909008</v>
      </c>
      <c r="N20" s="31"/>
      <c r="O20" s="31">
        <f t="shared" si="2"/>
        <v>0.37145</v>
      </c>
      <c r="P20" s="31"/>
    </row>
    <row r="21" spans="1:16" s="7" customFormat="1" ht="18" customHeight="1">
      <c r="A21" s="10"/>
      <c r="B21" s="10"/>
      <c r="C21" s="15"/>
      <c r="D21" s="15"/>
      <c r="E21" s="15"/>
      <c r="F21" s="15"/>
      <c r="G21" s="15"/>
      <c r="H21" s="11"/>
      <c r="I21" s="15"/>
      <c r="J21" s="11"/>
      <c r="K21" s="11"/>
      <c r="L21" s="11"/>
      <c r="M21" s="11"/>
      <c r="N21" s="11"/>
      <c r="O21" s="11"/>
      <c r="P21" s="11"/>
    </row>
    <row r="22" spans="1:16" s="7" customFormat="1" ht="12.75">
      <c r="A22" s="12" t="s">
        <v>13</v>
      </c>
      <c r="B22" s="12"/>
      <c r="C22" s="2"/>
      <c r="D22" s="2"/>
      <c r="E22" s="8"/>
      <c r="F22" s="8"/>
      <c r="G22" s="8"/>
      <c r="H22" s="8"/>
      <c r="I22" s="2"/>
      <c r="J22" s="8"/>
      <c r="K22" s="8"/>
      <c r="L22" s="8"/>
      <c r="M22" s="8"/>
      <c r="N22" s="8"/>
      <c r="O22" s="8"/>
      <c r="P22" s="8"/>
    </row>
    <row r="23" spans="1:16" s="7" customFormat="1" ht="25.5" customHeight="1">
      <c r="A23" s="47" t="s">
        <v>5</v>
      </c>
      <c r="B23" s="47"/>
      <c r="C23" s="47"/>
      <c r="D23" s="35" t="s">
        <v>14</v>
      </c>
      <c r="E23" s="35"/>
      <c r="F23" s="35"/>
      <c r="G23" s="35"/>
      <c r="H23" s="35"/>
      <c r="I23" s="4" t="s">
        <v>15</v>
      </c>
      <c r="J23" s="33" t="s">
        <v>20</v>
      </c>
      <c r="K23" s="34"/>
      <c r="L23" s="5" t="s">
        <v>32</v>
      </c>
      <c r="M23" s="26" t="s">
        <v>16</v>
      </c>
      <c r="O23" s="25"/>
      <c r="P23" s="8"/>
    </row>
    <row r="24" spans="1:16" s="7" customFormat="1" ht="12.75" customHeight="1">
      <c r="A24" s="40" t="s">
        <v>8</v>
      </c>
      <c r="B24" s="40"/>
      <c r="C24" s="40"/>
      <c r="D24" s="52" t="s">
        <v>22</v>
      </c>
      <c r="E24" s="52"/>
      <c r="F24" s="52"/>
      <c r="G24" s="52"/>
      <c r="H24" s="52"/>
      <c r="I24" s="13">
        <v>37</v>
      </c>
      <c r="J24" s="33" t="s">
        <v>23</v>
      </c>
      <c r="K24" s="53"/>
      <c r="L24" s="14">
        <f aca="true" t="shared" si="3" ref="L24:L31">M24/I24</f>
        <v>4054.054054054054</v>
      </c>
      <c r="M24" s="4">
        <v>150000</v>
      </c>
      <c r="O24" s="25"/>
      <c r="P24" s="8"/>
    </row>
    <row r="25" spans="1:16" s="7" customFormat="1" ht="12.75" customHeight="1">
      <c r="A25" s="40" t="s">
        <v>8</v>
      </c>
      <c r="B25" s="40"/>
      <c r="C25" s="40"/>
      <c r="D25" s="52" t="s">
        <v>24</v>
      </c>
      <c r="E25" s="52"/>
      <c r="F25" s="52"/>
      <c r="G25" s="52"/>
      <c r="H25" s="52"/>
      <c r="I25" s="13">
        <v>158161</v>
      </c>
      <c r="J25" s="33" t="s">
        <v>25</v>
      </c>
      <c r="K25" s="53"/>
      <c r="L25" s="14">
        <f t="shared" si="3"/>
        <v>2.500300326882101</v>
      </c>
      <c r="M25" s="4">
        <v>395450</v>
      </c>
      <c r="O25" s="25"/>
      <c r="P25" s="8"/>
    </row>
    <row r="26" spans="1:16" s="7" customFormat="1" ht="12.75" customHeight="1">
      <c r="A26" s="40" t="s">
        <v>8</v>
      </c>
      <c r="B26" s="40"/>
      <c r="C26" s="40"/>
      <c r="D26" s="52" t="s">
        <v>35</v>
      </c>
      <c r="E26" s="52"/>
      <c r="F26" s="52"/>
      <c r="G26" s="52"/>
      <c r="H26" s="52"/>
      <c r="I26" s="17">
        <v>1</v>
      </c>
      <c r="J26" s="33" t="s">
        <v>36</v>
      </c>
      <c r="K26" s="53"/>
      <c r="L26" s="14">
        <f t="shared" si="3"/>
        <v>17433</v>
      </c>
      <c r="M26" s="4">
        <v>17433</v>
      </c>
      <c r="O26" s="25"/>
      <c r="P26" s="8"/>
    </row>
    <row r="27" spans="1:16" s="7" customFormat="1" ht="12.75" customHeight="1">
      <c r="A27" s="40" t="s">
        <v>8</v>
      </c>
      <c r="B27" s="40"/>
      <c r="C27" s="40"/>
      <c r="D27" s="35" t="s">
        <v>37</v>
      </c>
      <c r="E27" s="35"/>
      <c r="F27" s="35"/>
      <c r="G27" s="35"/>
      <c r="H27" s="35"/>
      <c r="I27" s="13">
        <v>261701</v>
      </c>
      <c r="J27" s="33" t="s">
        <v>25</v>
      </c>
      <c r="K27" s="53"/>
      <c r="L27" s="14">
        <f t="shared" si="3"/>
        <v>12.573257266880907</v>
      </c>
      <c r="M27" s="4">
        <v>3290434</v>
      </c>
      <c r="O27" s="25"/>
      <c r="P27" s="8"/>
    </row>
    <row r="28" spans="1:16" s="7" customFormat="1" ht="12.75" customHeight="1">
      <c r="A28" s="40" t="s">
        <v>8</v>
      </c>
      <c r="B28" s="40"/>
      <c r="C28" s="40"/>
      <c r="D28" s="35" t="s">
        <v>50</v>
      </c>
      <c r="E28" s="35"/>
      <c r="F28" s="35"/>
      <c r="G28" s="35"/>
      <c r="H28" s="35"/>
      <c r="I28" s="13">
        <v>36</v>
      </c>
      <c r="J28" s="33" t="s">
        <v>36</v>
      </c>
      <c r="K28" s="53"/>
      <c r="L28" s="14">
        <f t="shared" si="3"/>
        <v>6944.444444444444</v>
      </c>
      <c r="M28" s="4">
        <v>250000</v>
      </c>
      <c r="O28" s="25"/>
      <c r="P28" s="8"/>
    </row>
    <row r="29" spans="1:16" s="7" customFormat="1" ht="12.75" customHeight="1">
      <c r="A29" s="40" t="s">
        <v>7</v>
      </c>
      <c r="B29" s="40"/>
      <c r="C29" s="40"/>
      <c r="D29" s="35" t="s">
        <v>18</v>
      </c>
      <c r="E29" s="35"/>
      <c r="F29" s="35"/>
      <c r="G29" s="35"/>
      <c r="H29" s="35"/>
      <c r="I29" s="13">
        <v>50</v>
      </c>
      <c r="J29" s="33" t="s">
        <v>44</v>
      </c>
      <c r="K29" s="53"/>
      <c r="L29" s="14">
        <f t="shared" si="3"/>
        <v>4000</v>
      </c>
      <c r="M29" s="4">
        <v>200000</v>
      </c>
      <c r="O29" s="25"/>
      <c r="P29" s="8"/>
    </row>
    <row r="30" spans="1:16" s="7" customFormat="1" ht="12.75" customHeight="1">
      <c r="A30" s="40" t="s">
        <v>9</v>
      </c>
      <c r="B30" s="40"/>
      <c r="C30" s="40"/>
      <c r="D30" s="52" t="s">
        <v>21</v>
      </c>
      <c r="E30" s="52"/>
      <c r="F30" s="52"/>
      <c r="G30" s="52"/>
      <c r="H30" s="52"/>
      <c r="I30" s="13">
        <v>58491</v>
      </c>
      <c r="J30" s="33" t="s">
        <v>19</v>
      </c>
      <c r="K30" s="53"/>
      <c r="L30" s="14">
        <f t="shared" si="3"/>
        <v>14.309363833752201</v>
      </c>
      <c r="M30" s="4">
        <v>836969</v>
      </c>
      <c r="O30" s="25"/>
      <c r="P30" s="8"/>
    </row>
    <row r="31" spans="1:16" s="7" customFormat="1" ht="12.75" customHeight="1">
      <c r="A31" s="40" t="s">
        <v>9</v>
      </c>
      <c r="B31" s="40"/>
      <c r="C31" s="40"/>
      <c r="D31" s="35" t="s">
        <v>34</v>
      </c>
      <c r="E31" s="35"/>
      <c r="F31" s="35"/>
      <c r="G31" s="35"/>
      <c r="H31" s="35"/>
      <c r="I31" s="13">
        <v>2</v>
      </c>
      <c r="J31" s="33" t="s">
        <v>14</v>
      </c>
      <c r="K31" s="53"/>
      <c r="L31" s="14">
        <f t="shared" si="3"/>
        <v>3250</v>
      </c>
      <c r="M31" s="4">
        <v>6500</v>
      </c>
      <c r="O31" s="25"/>
      <c r="P31" s="8"/>
    </row>
    <row r="32" spans="1:16" s="7" customFormat="1" ht="12" customHeight="1">
      <c r="A32" s="20"/>
      <c r="B32" s="20"/>
      <c r="C32" s="21"/>
      <c r="D32" s="21"/>
      <c r="E32" s="21"/>
      <c r="F32" s="22"/>
      <c r="G32" s="23"/>
      <c r="H32" s="23"/>
      <c r="I32" s="23"/>
      <c r="J32" s="24"/>
      <c r="K32" s="25"/>
      <c r="L32" s="25"/>
      <c r="M32" s="8"/>
      <c r="N32" s="8"/>
      <c r="O32" s="29"/>
      <c r="P32" s="8"/>
    </row>
    <row r="33" spans="1:16" s="7" customFormat="1" ht="12.75">
      <c r="A33" s="19" t="s">
        <v>26</v>
      </c>
      <c r="B33" s="19"/>
      <c r="C33" s="2"/>
      <c r="D33" s="2"/>
      <c r="E33" s="8"/>
      <c r="F33" s="8"/>
      <c r="G33" s="8"/>
      <c r="H33" s="8"/>
      <c r="I33" s="2"/>
      <c r="J33" s="8"/>
      <c r="K33" s="8"/>
      <c r="L33" s="8"/>
      <c r="M33" s="8"/>
      <c r="N33" s="8"/>
      <c r="O33" s="8"/>
      <c r="P33" s="8"/>
    </row>
    <row r="34" spans="1:16" s="7" customFormat="1" ht="12.75">
      <c r="A34" s="18" t="s">
        <v>39</v>
      </c>
      <c r="B34" s="18"/>
      <c r="C34" s="2"/>
      <c r="D34" s="2"/>
      <c r="E34" s="8"/>
      <c r="F34" s="8"/>
      <c r="G34" s="8"/>
      <c r="H34" s="8"/>
      <c r="I34" s="2"/>
      <c r="J34" s="8"/>
      <c r="K34" s="8"/>
      <c r="L34" s="8"/>
      <c r="M34" s="8"/>
      <c r="N34" s="8"/>
      <c r="O34" s="8"/>
      <c r="P34" s="8"/>
    </row>
    <row r="35" spans="1:16" s="7" customFormat="1" ht="12.75">
      <c r="A35" s="18" t="s">
        <v>38</v>
      </c>
      <c r="B35" s="18"/>
      <c r="C35" s="2"/>
      <c r="D35" s="2"/>
      <c r="E35" s="8"/>
      <c r="F35" s="8"/>
      <c r="G35" s="8"/>
      <c r="H35" s="8"/>
      <c r="I35" s="2"/>
      <c r="J35" s="8"/>
      <c r="K35" s="8"/>
      <c r="L35" s="8"/>
      <c r="M35" s="8"/>
      <c r="N35" s="8"/>
      <c r="O35" s="8"/>
      <c r="P35" s="8"/>
    </row>
    <row r="36" spans="1:16" s="7" customFormat="1" ht="12.75">
      <c r="A36" s="18" t="s">
        <v>42</v>
      </c>
      <c r="B36" s="18"/>
      <c r="C36" s="2"/>
      <c r="D36" s="2"/>
      <c r="E36" s="8"/>
      <c r="F36" s="8"/>
      <c r="G36" s="8"/>
      <c r="H36" s="8"/>
      <c r="I36" s="2"/>
      <c r="J36" s="8"/>
      <c r="K36" s="8"/>
      <c r="L36" s="8"/>
      <c r="M36" s="8"/>
      <c r="N36" s="8"/>
      <c r="O36" s="8"/>
      <c r="P36" s="8"/>
    </row>
    <row r="37" spans="1:16" s="7" customFormat="1" ht="12.75">
      <c r="A37" s="18" t="s">
        <v>41</v>
      </c>
      <c r="B37" s="18"/>
      <c r="C37" s="2"/>
      <c r="D37" s="2"/>
      <c r="E37" s="8"/>
      <c r="F37" s="8"/>
      <c r="G37" s="8"/>
      <c r="H37" s="8"/>
      <c r="I37" s="2"/>
      <c r="J37" s="8"/>
      <c r="K37" s="8"/>
      <c r="L37" s="8"/>
      <c r="M37" s="8"/>
      <c r="N37" s="8"/>
      <c r="O37" s="8"/>
      <c r="P37" s="8"/>
    </row>
    <row r="38" spans="1:16" s="7" customFormat="1" ht="12.75">
      <c r="A38" s="7" t="s">
        <v>40</v>
      </c>
      <c r="C38" s="2"/>
      <c r="D38" s="2"/>
      <c r="E38" s="8"/>
      <c r="F38" s="8"/>
      <c r="G38" s="8"/>
      <c r="H38" s="8"/>
      <c r="I38" s="2"/>
      <c r="J38" s="8"/>
      <c r="K38" s="8"/>
      <c r="L38" s="8"/>
      <c r="M38" s="8"/>
      <c r="N38" s="8"/>
      <c r="O38" s="8"/>
      <c r="P38" s="8"/>
    </row>
    <row r="39" spans="3:16" s="7" customFormat="1" ht="12.75">
      <c r="C39" s="2"/>
      <c r="D39" s="2"/>
      <c r="E39" s="8"/>
      <c r="F39" s="8"/>
      <c r="G39" s="8"/>
      <c r="H39" s="8"/>
      <c r="I39" s="2"/>
      <c r="J39" s="8"/>
      <c r="K39" s="8"/>
      <c r="L39" s="8"/>
      <c r="M39" s="8"/>
      <c r="N39" s="8"/>
      <c r="O39" s="8"/>
      <c r="P39" s="8"/>
    </row>
    <row r="40" spans="3:16" s="7" customFormat="1" ht="12.75">
      <c r="C40" s="2"/>
      <c r="D40" s="2"/>
      <c r="E40" s="8"/>
      <c r="F40" s="8"/>
      <c r="G40" s="8"/>
      <c r="H40" s="8"/>
      <c r="I40" s="2"/>
      <c r="J40" s="8"/>
      <c r="K40" s="8"/>
      <c r="L40" s="8"/>
      <c r="M40" s="8"/>
      <c r="N40" s="8"/>
      <c r="O40" s="8"/>
      <c r="P40" s="8"/>
    </row>
    <row r="41" spans="3:16" s="7" customFormat="1" ht="12.75">
      <c r="C41" s="2"/>
      <c r="D41" s="2"/>
      <c r="E41" s="8"/>
      <c r="F41" s="8"/>
      <c r="G41" s="8"/>
      <c r="H41" s="8"/>
      <c r="I41" s="2"/>
      <c r="J41" s="8"/>
      <c r="K41" s="8"/>
      <c r="L41" s="8"/>
      <c r="M41" s="8"/>
      <c r="N41" s="8"/>
      <c r="O41" s="8"/>
      <c r="P41" s="8"/>
    </row>
    <row r="42" spans="3:16" s="7" customFormat="1" ht="12.75">
      <c r="C42" s="2"/>
      <c r="D42" s="2"/>
      <c r="E42" s="8"/>
      <c r="F42" s="8"/>
      <c r="G42" s="8"/>
      <c r="H42" s="8"/>
      <c r="I42" s="2"/>
      <c r="J42" s="8"/>
      <c r="K42" s="8"/>
      <c r="L42" s="8"/>
      <c r="M42" s="8"/>
      <c r="N42" s="8"/>
      <c r="O42" s="8"/>
      <c r="P42" s="8"/>
    </row>
    <row r="43" spans="1:2" ht="12.75">
      <c r="A43" s="7"/>
      <c r="B43" s="7"/>
    </row>
  </sheetData>
  <mergeCells count="49">
    <mergeCell ref="J27:K27"/>
    <mergeCell ref="J28:K28"/>
    <mergeCell ref="A31:C31"/>
    <mergeCell ref="D29:H29"/>
    <mergeCell ref="D30:H30"/>
    <mergeCell ref="D23:H23"/>
    <mergeCell ref="D24:H24"/>
    <mergeCell ref="D25:H25"/>
    <mergeCell ref="D26:H26"/>
    <mergeCell ref="D27:H27"/>
    <mergeCell ref="D28:H28"/>
    <mergeCell ref="A24:C24"/>
    <mergeCell ref="A29:C29"/>
    <mergeCell ref="A28:C28"/>
    <mergeCell ref="A30:C30"/>
    <mergeCell ref="A9:A12"/>
    <mergeCell ref="A13:A16"/>
    <mergeCell ref="A17:A20"/>
    <mergeCell ref="A25:C25"/>
    <mergeCell ref="A26:C26"/>
    <mergeCell ref="A27:C27"/>
    <mergeCell ref="A5:B8"/>
    <mergeCell ref="A23:C23"/>
    <mergeCell ref="J7:J8"/>
    <mergeCell ref="E7:E8"/>
    <mergeCell ref="G7:G8"/>
    <mergeCell ref="C5:H5"/>
    <mergeCell ref="C6:C8"/>
    <mergeCell ref="E6:H6"/>
    <mergeCell ref="H7:H8"/>
    <mergeCell ref="F7:F8"/>
    <mergeCell ref="I5:P5"/>
    <mergeCell ref="I6:I8"/>
    <mergeCell ref="J6:P6"/>
    <mergeCell ref="M7:M8"/>
    <mergeCell ref="N7:N8"/>
    <mergeCell ref="K7:K8"/>
    <mergeCell ref="O7:O8"/>
    <mergeCell ref="L7:L8"/>
    <mergeCell ref="J23:K23"/>
    <mergeCell ref="D31:H31"/>
    <mergeCell ref="P7:P8"/>
    <mergeCell ref="D7:D8"/>
    <mergeCell ref="J29:K29"/>
    <mergeCell ref="J30:K30"/>
    <mergeCell ref="J31:K31"/>
    <mergeCell ref="J24:K24"/>
    <mergeCell ref="J25:K25"/>
    <mergeCell ref="J26:K26"/>
  </mergeCells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  <headerFooter alignWithMargins="0">
    <oddHeader>&amp;CWykonanie planu przychodów i wydatków zakładów budżetowych za 2006r.
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4" sqref="B14:C15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Nowak</cp:lastModifiedBy>
  <cp:lastPrinted>2007-03-15T11:10:52Z</cp:lastPrinted>
  <dcterms:created xsi:type="dcterms:W3CDTF">1999-11-04T10:57:41Z</dcterms:created>
  <dcterms:modified xsi:type="dcterms:W3CDTF">2007-03-19T12:13:39Z</dcterms:modified>
  <cp:category/>
  <cp:version/>
  <cp:contentType/>
  <cp:contentStatus/>
</cp:coreProperties>
</file>