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35" windowWidth="14235" windowHeight="74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'Arkusz1'!$A$1:$H$417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<sst xmlns="http://schemas.openxmlformats.org/spreadsheetml/2006/main" count="1057" uniqueCount="503">
  <si>
    <t>Budowa i utrzymanie urządzeń melioracji</t>
  </si>
  <si>
    <t>Odbiór i utylizacja padliny</t>
  </si>
  <si>
    <t>Izby Rolnicze</t>
  </si>
  <si>
    <t>Modernizacja targowiska w Raciborzu - Program Łagodzenia</t>
  </si>
  <si>
    <t>Modernizacja targowiska w Raciborzu - gmina</t>
  </si>
  <si>
    <t>Aktualizacja założeń do Planu zaopatrzenia miasta Racibórz w ciepło, energię</t>
  </si>
  <si>
    <t>Dopłata do biletów komunikacji miejskiej</t>
  </si>
  <si>
    <t>Pomoc dla Powiatu Raciborskiego na budowę chodnika w ul. Ocickiej, Wiejskiej</t>
  </si>
  <si>
    <t>Remonty bieżące i utrzymanie dróg gminnych</t>
  </si>
  <si>
    <t>Prowadzenie strefy płatnego parkowania</t>
  </si>
  <si>
    <t>Opracowanie dokumentacji na remonty i przebudowy dróg gminnych</t>
  </si>
  <si>
    <t>Przebudowa skrzyżowania ul. Kozielska - Londzina (projekt)</t>
  </si>
  <si>
    <t>Przebudowa ul. Cegielnianej</t>
  </si>
  <si>
    <t>Wykonanie parkingu przy ul. Korczaka</t>
  </si>
  <si>
    <t>Przebudowa ul. Piotrowskiej + odwodnienie</t>
  </si>
  <si>
    <t>Remont ul. Wojnowickiej</t>
  </si>
  <si>
    <t>Przebudowa ul. Chełmońskiego</t>
  </si>
  <si>
    <t>Dokończenie remontu odcinka ul. Mysłowickiej (od Ocickiej do Mysłowickiej)</t>
  </si>
  <si>
    <t>Remont ul. Ogrodowej (od ul. Wileńskiej do wylotu ul. Stalmacha)</t>
  </si>
  <si>
    <t>Przebudowa ul. Sobieskiego</t>
  </si>
  <si>
    <t>Przebudowa ul. Batorego</t>
  </si>
  <si>
    <t>Remonty dróg transportu rolniczego</t>
  </si>
  <si>
    <t>MZB - fundusz remontowy wspólnot mieszkaniowych</t>
  </si>
  <si>
    <t>MZB - modernizacja parkingu przy ul. Batorego 7</t>
  </si>
  <si>
    <t>MZB - dopłata do wynajmu lokali mieszkalnych</t>
  </si>
  <si>
    <t>Utrzymanie lokali gminnych</t>
  </si>
  <si>
    <t>Remont lokali socjalnych</t>
  </si>
  <si>
    <t>Przebudowa piwnic budynku przy ul. Karola Miarki 7</t>
  </si>
  <si>
    <t>Przebudowa budynku przy ul. Mysłowiskiej 1c-2c</t>
  </si>
  <si>
    <t>Zakup usług geodezyjnych</t>
  </si>
  <si>
    <t>Pozyskiwanie nieruchomości na rzecz gminy</t>
  </si>
  <si>
    <t>Regulacja stanu prawnego dróg</t>
  </si>
  <si>
    <t>Różne opłaty geodezyjne (koszty egzekucji)</t>
  </si>
  <si>
    <t>Zakup działki pod plac zabaw dla ZSP Nr 1</t>
  </si>
  <si>
    <t>Udziały w Raciborskim Towarzystwie Budownictwa Społecznego</t>
  </si>
  <si>
    <t>Pozostałe wydatki - WL</t>
  </si>
  <si>
    <t>Kaucje mieszkaniowe</t>
  </si>
  <si>
    <t>Zakup 12 mieszkań na cele socjalne</t>
  </si>
  <si>
    <t>Jednostki organizacji i nadzoru inwestycyjnego</t>
  </si>
  <si>
    <t>Plan zagospodarowania przestrzennego</t>
  </si>
  <si>
    <t>Studium uwarunkowań i kierunków zagospodarowania miasta Racibórz</t>
  </si>
  <si>
    <t>Rada Miasta</t>
  </si>
  <si>
    <t>Urząd Miasta i MCI - wydatki bieżące</t>
  </si>
  <si>
    <t>Urząd Miasta - wydatki inwestycyjne</t>
  </si>
  <si>
    <t>Urząd Miasta - remont</t>
  </si>
  <si>
    <t>VAT</t>
  </si>
  <si>
    <t>Promocja jednostek samorządu terytorialnego</t>
  </si>
  <si>
    <t>Promocja miast Opavy i Raciborza na targach turystycznych - INTERREG</t>
  </si>
  <si>
    <t>Tablice informacyjne na drogach wjazdowych do miasta</t>
  </si>
  <si>
    <t>Memoriał Kaczyny i Malinowskiego</t>
  </si>
  <si>
    <t>Promocja miasta - I liga piłki nożnej kobiet (RTP Unia)</t>
  </si>
  <si>
    <t>Promocja turystyki w miastach partnerskich Opava, Racibórz (INTERREG)</t>
  </si>
  <si>
    <t>Promocja turystyki w miastach partnerskich Opava, Racibórz (gmina)</t>
  </si>
  <si>
    <t>Współorganizacja uroczystości z okazji jubileuszu 60 lat KS UNIA Racibórz</t>
  </si>
  <si>
    <t>Pozostała działalność - wriwz</t>
  </si>
  <si>
    <t>Składki członkowskie</t>
  </si>
  <si>
    <t>Remont siedziby Komendy Policji przy ul. Bosackiej</t>
  </si>
  <si>
    <t>Ochotnicze straże pożarne - bieżące</t>
  </si>
  <si>
    <t>Ochotnicze straże pożarne - remont remiz</t>
  </si>
  <si>
    <t>Wykonanie wieży do suszenia węży OSP Sudół</t>
  </si>
  <si>
    <t>Wykonanie wieży do suszenia węży OSP Markowice</t>
  </si>
  <si>
    <t>Remont budynku OSP Brzezie</t>
  </si>
  <si>
    <t>Remont remizy OSP Sudół - prace końcowe</t>
  </si>
  <si>
    <t>Wymiana kotła c.o. w OSP Miedonia</t>
  </si>
  <si>
    <t>Obrona cywilna</t>
  </si>
  <si>
    <t>Straż Miejska</t>
  </si>
  <si>
    <t>PSP Racibórz - zakup zbieracza oleju do akcji ratowniczych</t>
  </si>
  <si>
    <t>PSP Racibórz - zakup toreb medycznych i latarek kaskowych</t>
  </si>
  <si>
    <t>Pobór podatków</t>
  </si>
  <si>
    <t>Obsługa długu publicznego</t>
  </si>
  <si>
    <t>Gospodarka wodno-ściekowa w Raciborzu - gmina</t>
  </si>
  <si>
    <t>NFOŚiGW - budowa oczyszczalni ścieków</t>
  </si>
  <si>
    <t>BGK - remont mieszkań po powodzi</t>
  </si>
  <si>
    <t>Kredyt odnawialny (w rachunku bieżącym)</t>
  </si>
  <si>
    <t>NFOŚiGW - rozbudowa systemu gospodarki wodno-ściekowej</t>
  </si>
  <si>
    <t>WFOŚiGW - modernizacja lodowiska</t>
  </si>
  <si>
    <t>Rezerwa ogólna</t>
  </si>
  <si>
    <t>Szkoła Podstawowa Nr 1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</si>
  <si>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</si>
  <si>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</si>
  <si>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</si>
  <si>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</si>
  <si>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</si>
  <si>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8</t>
  </si>
  <si>
    <t>Szkoła Podstawowa Nr 11</t>
  </si>
  <si>
    <t>Szkoła Podstawowa Nr 13</t>
  </si>
  <si>
    <t>Szkoła Podstawowa Nr 15</t>
  </si>
  <si>
    <t>Szkoła Podstawowa Nr 18</t>
  </si>
  <si>
    <t>Zespół Szkolno-Przedszkolny Nr 1 (szkoła)</t>
  </si>
  <si>
    <t>Zespół Szkolno-Przedszkolny Nr 2 (szkoła)</t>
  </si>
  <si>
    <t>Stołówka przy Szkole Podstawowej Nr 1</t>
  </si>
  <si>
    <t>Stołówka przy Szkole Podstawowej Nr 2</t>
  </si>
  <si>
    <t>Stołówka przy Szkole Podstawowej Nr 4</t>
  </si>
  <si>
    <t>Stołówka przy Szkole Podstawowej Nr 8</t>
  </si>
  <si>
    <t>Stołówka przy Szkole Podstawowej Nr 11</t>
  </si>
  <si>
    <t>Stołówka przy Szkole Podstawowej Nr 13</t>
  </si>
  <si>
    <t>Stołówka przy Szkole Podstawowej Nr 15</t>
  </si>
  <si>
    <t>Stołówka przy Szkole Podstawowej Nr 18</t>
  </si>
  <si>
    <t>Dotacja RTO Szkoła</t>
  </si>
  <si>
    <t>Awanse nauczycieli i pozostałe wydatki w placówkach oświatowych</t>
  </si>
  <si>
    <t>Nauka pływania w klasach I-III</t>
  </si>
  <si>
    <t>Uczniowskie kluby sportowe</t>
  </si>
  <si>
    <t>Nagroda Prezydenta Miasta 14.X (szkoły podst.)</t>
  </si>
  <si>
    <t>Remont wejścia do budynku SP-1</t>
  </si>
  <si>
    <t>II etap budowy boiska ZSP Nr 1 - ogrodzenie</t>
  </si>
  <si>
    <t>Remont zaplecza stołówki SP Nr 11</t>
  </si>
  <si>
    <t>Remont dachu łącznika budynków SP Nr 15</t>
  </si>
  <si>
    <t>Remont dachu Szkoły Podstawowej Nr 3</t>
  </si>
  <si>
    <t>Modernizacja dachu, docieplenie stropodachu SP-13</t>
  </si>
  <si>
    <t>Socrates Comenius (SP-1)</t>
  </si>
  <si>
    <t>Socrates Comenius (SP-11)</t>
  </si>
  <si>
    <t>Remont węzła cieplnego SP-15</t>
  </si>
  <si>
    <t>Termomodernizacja i remont otoczenia SP-13</t>
  </si>
  <si>
    <t>Zakup kosiarki dla Zespołu Szkolno-Przedszkolnego Nr 1 w Markowicach</t>
  </si>
  <si>
    <t>Remont dachów, pomieszczeń dydaktycznych i korytarzy w SP-15</t>
  </si>
  <si>
    <t>Termoizolacja budynków Szkoły Podstawowej Nr 2</t>
  </si>
  <si>
    <t>Remont dachu budynku RTO Szkoła</t>
  </si>
  <si>
    <t>Wyprawka szkolna</t>
  </si>
  <si>
    <t>Socrates Comenius - SP-15</t>
  </si>
  <si>
    <t>Oddział 0 w Szkole Podstawowej Nr 6</t>
  </si>
  <si>
    <t>Przedszkole Nr 2</t>
  </si>
  <si>
    <t>Przedszkole Nr 3</t>
  </si>
  <si>
    <t>Przedszkole Nr 5</t>
  </si>
  <si>
    <t>Przedszkole Nr 10</t>
  </si>
  <si>
    <t>Przedszkole Nr 11</t>
  </si>
  <si>
    <t>Przedszkole Nr 12</t>
  </si>
  <si>
    <t>Przedszkole Nr 13</t>
  </si>
  <si>
    <t>Przedszkole Nr 14</t>
  </si>
  <si>
    <t>Przedszkole Nr 15</t>
  </si>
  <si>
    <t>Przedszkole Nr 16</t>
  </si>
  <si>
    <t>Przedszkole Nr 20</t>
  </si>
  <si>
    <t>Przedszkole Nr 23</t>
  </si>
  <si>
    <t>Przedszkole Nr 26</t>
  </si>
  <si>
    <t>Nagroda Prezydenta Miasta 14.X (przedszkola)</t>
  </si>
  <si>
    <t>Zespół Szkolno-Przedszkolny Nr 1 (przedszkole)</t>
  </si>
  <si>
    <t>Zespół Szkolno-Przedszkolny Nr 2 (przedszkole)</t>
  </si>
  <si>
    <t>Wykonanie placu zabaw dla ZSP Nr 1</t>
  </si>
  <si>
    <t>Remont obejścia i budynku Przedszkola Nr 16 w Brzeziu</t>
  </si>
  <si>
    <t>Przedszkole specjalne</t>
  </si>
  <si>
    <t>Gimnazjum Nr 1</t>
  </si>
  <si>
    <t>Gimnazjum nr 1 - stołówka</t>
  </si>
  <si>
    <t>Gimnazjum Nr 2</t>
  </si>
  <si>
    <t>Gimnazjum Nr 3</t>
  </si>
  <si>
    <t>Gimnazjum Nr 4</t>
  </si>
  <si>
    <t>Gimnazjum Nr 5</t>
  </si>
  <si>
    <t>Awanse nauczycieli i pozostałe wydatki w gimnazjach</t>
  </si>
  <si>
    <t>Nagroda Prezydenta Miasta 14.X (gimnazja)</t>
  </si>
  <si>
    <t>Gimnazjum Nr 5 - remont auli</t>
  </si>
  <si>
    <t>Remont sanitariatów Gimnazjum Nr 3</t>
  </si>
  <si>
    <t>Socrates Comenius (G-2)</t>
  </si>
  <si>
    <t>Sport drogą do wspólnej Europy (G-2) - INTERREG</t>
  </si>
  <si>
    <t>Sport drogą do wspólnej Europy (G-2) - udział własny</t>
  </si>
  <si>
    <t>Wymiana okien w Gimnazjum Nr 5</t>
  </si>
  <si>
    <t>Termoizolacja stropodachu budynku G-1</t>
  </si>
  <si>
    <t>Dowożenie uczniów do szkół</t>
  </si>
  <si>
    <t>Zespół Obsługi Placówek Oświatowych</t>
  </si>
  <si>
    <t>Komisje egzaminacyjne w oświacie</t>
  </si>
  <si>
    <t>Doskonalenie zawodowe nauczycieli</t>
  </si>
  <si>
    <t>Pozostała działalność - oświata i wychowanie</t>
  </si>
  <si>
    <t>Współpraca szkół z partnerami zagranicznymi</t>
  </si>
  <si>
    <t>Współpraca SP-4 z partnerami zagranicznymi - dzieci z Białorusi</t>
  </si>
  <si>
    <t>Udział gminy w realizacji programów pomocowych (Socrates Comenius, Interreg)</t>
  </si>
  <si>
    <t>Dotacja dla PWSZ w Raciborzu</t>
  </si>
  <si>
    <t>Pomoc dla Powiatu Raciborskiego - zakup karetki wraz z wyposażeniem (RSP)</t>
  </si>
  <si>
    <t>Zwalczanie narkomanii</t>
  </si>
  <si>
    <t>Przeciwdziałanie alkoholizmowi</t>
  </si>
  <si>
    <t>Pozostała działalność - bpss</t>
  </si>
  <si>
    <t>Gminny Program Pomocy Osobom Niepełnosprawnym - Gabinety Rehabilitacji</t>
  </si>
  <si>
    <t>Dom Pomocy przy Pl. Jagiełły</t>
  </si>
  <si>
    <t>Profilaktyka prozdrowotna - podstawowa</t>
  </si>
  <si>
    <t>Zakup elektrostymulatora dla Poradni Rehabilitacyjnej - ul. Klasztorna</t>
  </si>
  <si>
    <t>Dzienny Dom Pomocy Społecznej - bieżące</t>
  </si>
  <si>
    <t>Zasiłki i pomoc w  naturze - gmina</t>
  </si>
  <si>
    <t>Zasiłki i pomoc w naturze - dotacja</t>
  </si>
  <si>
    <t>Dodatki mieszkaniowe</t>
  </si>
  <si>
    <t>Ośrodek Pomocy Społecznej - bieżące</t>
  </si>
  <si>
    <t>Ośrodek Pomocy Społecznej - dotacja</t>
  </si>
  <si>
    <t>Ośrodek Pomocy Społecznej - remont klatki schodowej</t>
  </si>
  <si>
    <t>Mieszkania chronione</t>
  </si>
  <si>
    <t>Usługi opiekuńcze</t>
  </si>
  <si>
    <t>Pozostała działalność - pomoc społeczna</t>
  </si>
  <si>
    <t>Stacja Opieki Caritas</t>
  </si>
  <si>
    <t>Program wychodzenia z bezdomności</t>
  </si>
  <si>
    <t>Dożywianie dzieci - gmina</t>
  </si>
  <si>
    <t>Dożywianie dzieci - dotacja</t>
  </si>
  <si>
    <t>Dokończenie remontu Domu Dzieci ul. Starowiejska</t>
  </si>
  <si>
    <t>Raciborski Fundusz Lokalny</t>
  </si>
  <si>
    <t>Prace społecznie użyteczne</t>
  </si>
  <si>
    <t>Żłobek</t>
  </si>
  <si>
    <t>Modernizacja Żłobka</t>
  </si>
  <si>
    <t>Świetlica przy Szkole Podstawowej Nr 1</t>
  </si>
  <si>
    <t>Świetlica przy Szkole Podstawowej Nr 2</t>
  </si>
  <si>
    <t>Świetlica przy Szkole Podstawowej Nr 4</t>
  </si>
  <si>
    <t>Świetlica przy Szkole Podstawowej Nr 8</t>
  </si>
  <si>
    <t>Świetlica przy Szkole Podstawowej Nr 11</t>
  </si>
  <si>
    <t>Świetlica przy Szkole Podstawowej Nr 13</t>
  </si>
  <si>
    <t>Świetlica przy Szkole Podstawowej Nr 15</t>
  </si>
  <si>
    <t>Świetlica przy Szkole Podstawowej Nr 18</t>
  </si>
  <si>
    <t>Remont pomieszczeń świetlicy przy ul. Opawskiej 81</t>
  </si>
  <si>
    <t>Wypoczynek dzieci i młodzieży - akcja lato i zima w mieście</t>
  </si>
  <si>
    <t>Obóz w Pleśnej</t>
  </si>
  <si>
    <t>Zielone Szkoły</t>
  </si>
  <si>
    <t>Pomoc materialna dla uczniów</t>
  </si>
  <si>
    <t>Świetlice środowiskowe - remont pomieszczeń, wymiana okien w CM Przystań</t>
  </si>
  <si>
    <t>Gospodarka wodno-ściekowa w Raciborzu - pożyczka inwestycyjna (NFOŚiGW)</t>
  </si>
  <si>
    <t>Gospodarka wodno-ściekowa w Raciborzu - VAT</t>
  </si>
  <si>
    <t>Gospodarka wodno-ściekowa w Raciborzu - Fundusz Spójności</t>
  </si>
  <si>
    <t>Utrzymanie kanalizacji deszczowej</t>
  </si>
  <si>
    <t>Program kanalizacji sanitarnej GDGO z odprowadzeniem ścieków do oczyszczalni</t>
  </si>
  <si>
    <t>Remonty awaryjne kanalizacji deszczowej</t>
  </si>
  <si>
    <t>Remonty bieżące kanalizacji deszczowej</t>
  </si>
  <si>
    <t>Miejskie Składowiska Odpadów - bieżące</t>
  </si>
  <si>
    <t>Segregacja odpadów</t>
  </si>
  <si>
    <t>Studium wykonalności planu gospodarki odpadami</t>
  </si>
  <si>
    <t>MSO - Rekultywacja terenu</t>
  </si>
  <si>
    <t>Budowa składowiska odpadów przy ul. Rybnickiej - pożyczka</t>
  </si>
  <si>
    <t>Zakup kompaktora - MSO</t>
  </si>
  <si>
    <t>Monitoring składowiska odpadów</t>
  </si>
  <si>
    <t>Utrzymanie czystości i porządku na targowiskach</t>
  </si>
  <si>
    <t>Oczyszczanie miasta</t>
  </si>
  <si>
    <t>Obsługa i konserwacja tablic informacyjnych Urzędu Miasta</t>
  </si>
  <si>
    <t>Utrzymanie zieleni miejskiej</t>
  </si>
  <si>
    <t>Arboretum Bramy Morawskiej</t>
  </si>
  <si>
    <t>Utrzymanie schroniska dla bezdomnych zwierząt</t>
  </si>
  <si>
    <t>Oświetlenie - zakup energii</t>
  </si>
  <si>
    <t>Oświetlenie - konserwacja</t>
  </si>
  <si>
    <t>Rozbudowa sieci oświetlenia ulicznego</t>
  </si>
  <si>
    <t>Wykonanie oświetlenia ul. Jordana</t>
  </si>
  <si>
    <t>Wykonanie dodatkowego oświetlenia na ul. Mikołaja</t>
  </si>
  <si>
    <t>Budowa oświetlenia ul. Wysokiej, Pod Lipami</t>
  </si>
  <si>
    <t>Budowa kanalizacji deszczowej w ul. Kolonialnej</t>
  </si>
  <si>
    <t>Kanalizacja deszczowa w ul. Wałbrzyskiej od ul. Tuwima do ul. Dolnej</t>
  </si>
  <si>
    <t>Utrzymanie rowów komunalnych</t>
  </si>
  <si>
    <t>Prace nie ujęte w planach szczegółowych</t>
  </si>
  <si>
    <t>Opłata za odprowadzanie wód deszczowych z dróg, placów, parkingów gminnych</t>
  </si>
  <si>
    <t>Edukacja ekologiczna</t>
  </si>
  <si>
    <t>System Zarządzania Środowiskowego ISO 14001</t>
  </si>
  <si>
    <t>Remont ogródka jordanowskiego w parku Roth</t>
  </si>
  <si>
    <t>Gospodarz targowiska</t>
  </si>
  <si>
    <t>Podwyższenie kapitału zapasowego Przedsiębiorstwa Komunalnego</t>
  </si>
  <si>
    <t>Dekoracje świąteczne miasta</t>
  </si>
  <si>
    <t>Raciborskie Centrum Kultury</t>
  </si>
  <si>
    <t>Remont połaci dachowej Domu Kultury Strzecha</t>
  </si>
  <si>
    <t>Przyłączenie budynku RDK do sieci ciepłowniczej i energetycznej</t>
  </si>
  <si>
    <t>Miejska i Powiatowa Biblioteka Publiczna</t>
  </si>
  <si>
    <t>Osuszenie fundamentów w MiPBP ul. Kasprowicza</t>
  </si>
  <si>
    <t>Muzeum</t>
  </si>
  <si>
    <t>Muzeum - wydatki remontowe</t>
  </si>
  <si>
    <t>Przyłączenie do sieci PEC budynków Muzeum</t>
  </si>
  <si>
    <t>Ochrona i konserwacja zabytków</t>
  </si>
  <si>
    <t>Pozostała działalność - kultura</t>
  </si>
  <si>
    <t>Pomnik Jana Pawła II</t>
  </si>
  <si>
    <t>Pomnik abp. Gawliny</t>
  </si>
  <si>
    <t>Ośrodek Sportu i Rekreacji</t>
  </si>
  <si>
    <t>Pozostała działalność - sport</t>
  </si>
  <si>
    <t>Remont budynku LKS Brzezie</t>
  </si>
  <si>
    <t>Remont dachu budynku MKZ Unia</t>
  </si>
  <si>
    <t>Wykonanie uziemienia piłkochwytów na boisku LKS Markowice</t>
  </si>
  <si>
    <t>150 - Przetwórstwo przemysłowe</t>
  </si>
  <si>
    <t>15011 - Rozwój przedsiębiorczości</t>
  </si>
  <si>
    <t>400 - Wytwarzanie i zaopatrywanie w energię elektryczną, gaz i wodę</t>
  </si>
  <si>
    <t>40095 - Pozostała działalność</t>
  </si>
  <si>
    <t>600 - Transport i łączność</t>
  </si>
  <si>
    <t>60004 - Lokalny transport zbiorowy</t>
  </si>
  <si>
    <t>60014 - Drogi publiczne powiatowe</t>
  </si>
  <si>
    <t>60016 - Drogi publiczne gminne</t>
  </si>
  <si>
    <t>60017 - Drogi wewnętrzne</t>
  </si>
  <si>
    <t>700 - Gospodarka mieszkaniowa</t>
  </si>
  <si>
    <t>70001 - Zakłady gospodarki mieszkaniowej</t>
  </si>
  <si>
    <t>70005 - Gospodarka gruntami i nieruchomościami</t>
  </si>
  <si>
    <t>70021 - Towarzystwa budownictwa społecznego</t>
  </si>
  <si>
    <t>70095 - Pozostała działalność</t>
  </si>
  <si>
    <t>710 - Działalność usługowa</t>
  </si>
  <si>
    <t>71002 - Jednostki organizacji i nadzoru inwestycyjnego</t>
  </si>
  <si>
    <t>71004 - Plany zagospodarowania przestrzennego</t>
  </si>
  <si>
    <t>750 - Administracja publiczna</t>
  </si>
  <si>
    <t>75011 - Urzędy wojewódzkie</t>
  </si>
  <si>
    <t>75022 - Rady gmin (miast i miast na prawach powiatu)</t>
  </si>
  <si>
    <t>75023 - Urzędy gmin (miast i miast na prawach powiatu)</t>
  </si>
  <si>
    <t>75075 - Promocja jednostek samorządu terytorialnego</t>
  </si>
  <si>
    <t>75095 - Pozostała działalność</t>
  </si>
  <si>
    <t>754 - Bezpieczeństwo publiczne i ochrona przeciwpożarowa</t>
  </si>
  <si>
    <t>75404 - Komendy wojewódzkie Policji</t>
  </si>
  <si>
    <t>75412 - Ochotnicze straże pożarne</t>
  </si>
  <si>
    <t>75414 - Obrona cywilna</t>
  </si>
  <si>
    <t>75416 - Straż Miejska</t>
  </si>
  <si>
    <t>75495 - Pozostała działalność</t>
  </si>
  <si>
    <t>756 - Doch.od osób prawnych, od osób fiz.i od innych jedn. nieposiadających osob.pr. oraz wyd.zw. z ich poborem</t>
  </si>
  <si>
    <t>75647 - Pobór podatków, opłat i niepodatkowych należności budżetowych</t>
  </si>
  <si>
    <t>757 - Obsługa długu publicznego</t>
  </si>
  <si>
    <t>75702 - Obsługa papierów wartościowych, kredytów i pożyczek jednostek samorządu terytorialnego</t>
  </si>
  <si>
    <t>758 - Różne rozliczenia</t>
  </si>
  <si>
    <t>75818 - Rezerwy ogólne i celowe</t>
  </si>
  <si>
    <t>801 - Oświata i wychowanie</t>
  </si>
  <si>
    <t>80101 - Szkoły podstawowe</t>
  </si>
  <si>
    <t>80103 - Oddziały przedszkolne w szkołach podstawowych</t>
  </si>
  <si>
    <t>80104 - Przedszkola</t>
  </si>
  <si>
    <t>80105 - Przedszkola specjalne</t>
  </si>
  <si>
    <t>80110 - Gimnazja</t>
  </si>
  <si>
    <t>80113 - Dowożenie uczniów do szkół</t>
  </si>
  <si>
    <t>80114 - Zespoły obsługi ekonomiczno-administracyjnej szkół</t>
  </si>
  <si>
    <t>80145 - Komisje egzaminacyjne</t>
  </si>
  <si>
    <t>80146 - Dokształcanie i doskonalenie nauczycieli</t>
  </si>
  <si>
    <t>80195 - Pozostała działalność</t>
  </si>
  <si>
    <t>803 - Szkolnictwo wyższe</t>
  </si>
  <si>
    <t>80395 - Pozostała działalność</t>
  </si>
  <si>
    <t>851 - Ochrona zdrowia</t>
  </si>
  <si>
    <t>85111 - Szpitale ogólne</t>
  </si>
  <si>
    <t>85153 - Zwalczanie narkomanii</t>
  </si>
  <si>
    <t>85154 - Przeciwdziałanie alkoholizmowi</t>
  </si>
  <si>
    <t>85195 - Pozostała działalność</t>
  </si>
  <si>
    <t>852 - Pomoc społeczna</t>
  </si>
  <si>
    <t>85202 - Domy pomocy społecznej</t>
  </si>
  <si>
    <t>85203 - Ośrodki wsparcia</t>
  </si>
  <si>
    <t>85214 - Zasiłki i pomoc w naturze oraz składki na ubezpieczenia emerytalne i rentowe</t>
  </si>
  <si>
    <t>85215 - Dodatki mieszkaniowe</t>
  </si>
  <si>
    <t>85219 - Ośrodki pomocy społecznej</t>
  </si>
  <si>
    <t>85220 - Jednostki specjalistycznego poradnictwa, mieszkania chronione i ośrodki interwencji kryzysowej</t>
  </si>
  <si>
    <t>85228 - Usługi opiekuńcze i specjalistyczne usługi opiekuńcze</t>
  </si>
  <si>
    <t>85295 - Pozostała działalność</t>
  </si>
  <si>
    <t>853 - Pozostałe zadania w zakresie polityki społecznej</t>
  </si>
  <si>
    <t>85305 - Żłobki</t>
  </si>
  <si>
    <t>854 - Edukacyjna opieka wychowawcza</t>
  </si>
  <si>
    <t>85401 - Świetlice szkolne</t>
  </si>
  <si>
    <t>85412 - Kolonie i obozy oraz inne formy wypoczynku dzieci i młodzieży szkolnej, a także szkolenia młodzieży</t>
  </si>
  <si>
    <t>85415 - Pomoc materialna dla uczniów</t>
  </si>
  <si>
    <t>85495 - Pozostała działalność</t>
  </si>
  <si>
    <t>900 - Gospodarka komunalna i ochrona środowiska</t>
  </si>
  <si>
    <t>90001 - Gospodarka ściekowa i ochrona wód</t>
  </si>
  <si>
    <t>90002 - Gospodarka odpadami</t>
  </si>
  <si>
    <t>90003 - Oczyszczanie miast i wsi</t>
  </si>
  <si>
    <t>90004 - Utrzymanie zieleni w miastach i gminach</t>
  </si>
  <si>
    <t>90008 - Ochrona różnorodności biologicznej i krajobrazu</t>
  </si>
  <si>
    <t>90013 - Schroniska dla zwierząt</t>
  </si>
  <si>
    <t>90015 - Oświetlenie ulic, placów i dróg</t>
  </si>
  <si>
    <t>90017 - Zakłady gospodarki komunalnej</t>
  </si>
  <si>
    <t>90020 - Wpływy i wydatki związane z gromadzeniem środków z opłat produktowych</t>
  </si>
  <si>
    <t>90095 - Pozostała działalność</t>
  </si>
  <si>
    <t>921 - Kultura i ochrona dziedzictwa narodowego</t>
  </si>
  <si>
    <t>92109 - Domy i ośrodki kultury, świetlice i kluby</t>
  </si>
  <si>
    <t>92116 - Biblioteki</t>
  </si>
  <si>
    <t>92118 - Muzea</t>
  </si>
  <si>
    <t>92120 - Ochrona i konserwacja zabytków</t>
  </si>
  <si>
    <t>92195 - Pozostała działalność</t>
  </si>
  <si>
    <t>926 - Kultura fizyczna i sport</t>
  </si>
  <si>
    <t>92601 - Obiekty sportowe</t>
  </si>
  <si>
    <t>92695 - Pozostała działalność</t>
  </si>
  <si>
    <t>dz</t>
  </si>
  <si>
    <t>rozdz</t>
  </si>
  <si>
    <t>zad</t>
  </si>
  <si>
    <t>nazwa zadania</t>
  </si>
  <si>
    <t>plan pierwotny</t>
  </si>
  <si>
    <t>plan po zmianach</t>
  </si>
  <si>
    <t>wykonanie</t>
  </si>
  <si>
    <t>010 - Rolnictwo i łowiectwo</t>
  </si>
  <si>
    <t>01008 - Melioracje wodne</t>
  </si>
  <si>
    <t>01022 - Zwalczanie chorób zakaźnych zwierząt oraz badania monitoringowe pozostałości chemicznych i biologicznych w tkankach zwierząt i produktach pochodzenia zwierzęcego</t>
  </si>
  <si>
    <t>01030 - Izby rolnicze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</si>
  <si>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</si>
  <si>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</si>
  <si>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</si>
  <si>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</si>
  <si>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</si>
  <si>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</si>
  <si>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</si>
  <si>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803 - Szkolnictwo wyższe - Suma</t>
  </si>
  <si>
    <t>801 - Oświata i wychowanie - Suma</t>
  </si>
  <si>
    <t>758 - Różne rozliczenia - Suma</t>
  </si>
  <si>
    <t>757 - Obsługa długu publicznego - Suma</t>
  </si>
  <si>
    <t>754 - Bezpieczeństwo publiczne i ochrona przeciwpożarowa - Suma</t>
  </si>
  <si>
    <t>750 - Administracja publiczna - Suma</t>
  </si>
  <si>
    <t>710 - Działalność usługowa - Suma</t>
  </si>
  <si>
    <t>700 - Gospodarka mieszkaniowa - Suma</t>
  </si>
  <si>
    <t>600 - Transport i łączność - Suma</t>
  </si>
  <si>
    <t>150 - Przetwórstwo przemysłowe - Suma</t>
  </si>
  <si>
    <t>010 - Rolnictwo i łowiectwo - Suma</t>
  </si>
  <si>
    <t>Suma całkowita</t>
  </si>
  <si>
    <t>92695 - Pozostała działalność - Suma</t>
  </si>
  <si>
    <t>92601 - Obiekty sportowe - Suma</t>
  </si>
  <si>
    <t>92195 - Pozostała działalność - Suma</t>
  </si>
  <si>
    <t>92120 - Ochrona i konserwacja zabytków - Suma</t>
  </si>
  <si>
    <t>92118 - Muzea - Suma</t>
  </si>
  <si>
    <t>92116 - Biblioteki - Suma</t>
  </si>
  <si>
    <t>92109 - Domy i ośrodki kultury, świetlice i kluby - Suma</t>
  </si>
  <si>
    <t>90095 - Pozostała działalność - Suma</t>
  </si>
  <si>
    <t>90020 - Wpływy i wydatki związane z gromadzeniem środków z opłat produktowych - Suma</t>
  </si>
  <si>
    <t>90017 - Zakłady gospodarki komunalnej - Suma</t>
  </si>
  <si>
    <t>90015 - Oświetlenie ulic, placów i dróg - Suma</t>
  </si>
  <si>
    <t>90013 - Schroniska dla zwierząt - Suma</t>
  </si>
  <si>
    <t>90008 - Ochrona różnorodności biologicznej i krajobrazu - Suma</t>
  </si>
  <si>
    <t>90004 - Utrzymanie zieleni w miastach i gminach - Suma</t>
  </si>
  <si>
    <t>90003 - Oczyszczanie miast i wsi - Suma</t>
  </si>
  <si>
    <t>90002 - Gospodarka odpadami - Suma</t>
  </si>
  <si>
    <t>90001 - Gospodarka ściekowa i ochrona wód - Suma</t>
  </si>
  <si>
    <t>85495 - Pozostała działalność - Suma</t>
  </si>
  <si>
    <t>85415 - Pomoc materialna dla uczniów - Suma</t>
  </si>
  <si>
    <t>85412 - Kolonie i obozy oraz inne formy wypoczynku dzieci i młodzieży szkolnej, a także szkolenia młodzieży - Suma</t>
  </si>
  <si>
    <t>85401 - Świetlice szkolne - Suma</t>
  </si>
  <si>
    <t>85305 - Żłobki - Suma</t>
  </si>
  <si>
    <t>85295 - Pozostała działalność - Suma</t>
  </si>
  <si>
    <t>85228 - Usługi opiekuńcze i specjalistyczne usługi opiekuńcze - Suma</t>
  </si>
  <si>
    <t>85220 - Jednostki specjalistycznego poradnictwa, mieszkania chronione i ośrodki interwencji kryzysowej - Suma</t>
  </si>
  <si>
    <t>85219 - Ośrodki pomocy społecznej - Suma</t>
  </si>
  <si>
    <t>85215 - Dodatki mieszkaniowe - Suma</t>
  </si>
  <si>
    <t>85214 - Zasiłki i pomoc w naturze oraz składki na ubezpieczenia emerytalne i rentowe - Suma</t>
  </si>
  <si>
    <t>85203 - Ośrodki wsparcia - Suma</t>
  </si>
  <si>
    <t>85202 - Domy pomocy społecznej - Suma</t>
  </si>
  <si>
    <t>85195 - Pozostała działalność - Suma</t>
  </si>
  <si>
    <t>85154 - Przeciwdziałanie alkoholizmowi - Suma</t>
  </si>
  <si>
    <t>85153 - Zwalczanie narkomanii - Suma</t>
  </si>
  <si>
    <t>85111 - Szpitale ogólne - Suma</t>
  </si>
  <si>
    <t>80395 - Pozostała działalność - Suma</t>
  </si>
  <si>
    <t>80195 - Pozostała działalność - Suma</t>
  </si>
  <si>
    <t>80146 - Dokształcanie i doskonalenie nauczycieli - Suma</t>
  </si>
  <si>
    <t>80145 - Komisje egzaminacyjne - Suma</t>
  </si>
  <si>
    <t>80114 - Zespoły obsługi ekonomiczno-administracyjnej szkół - Suma</t>
  </si>
  <si>
    <t>80113 - Dowożenie uczniów do szkół - Suma</t>
  </si>
  <si>
    <t>80110 - Gimnazja - Suma</t>
  </si>
  <si>
    <t>80105 - Przedszkola specjalne - Suma</t>
  </si>
  <si>
    <t>80104 - Przedszkola - Suma</t>
  </si>
  <si>
    <t>80103 - Oddziały przedszkolne w szkołach podstawowych - Suma</t>
  </si>
  <si>
    <t>80101 - Szkoły podstawowe - Suma</t>
  </si>
  <si>
    <t>75818 - Rezerwy ogólne i celowe - Suma</t>
  </si>
  <si>
    <t>75702 - Obsługa papierów wartościowych, kredytów i pożyczek jednostek samorządu terytorialnego - Suma</t>
  </si>
  <si>
    <t>75495 - Pozostała działalność - Suma</t>
  </si>
  <si>
    <t>75416 - Straż Miejska - Suma</t>
  </si>
  <si>
    <t>75414 - Obrona cywilna - Suma</t>
  </si>
  <si>
    <t>75412 - Ochotnicze straże pożarne - Suma</t>
  </si>
  <si>
    <t>75404 - Komendy wojewódzkie Policji - Suma</t>
  </si>
  <si>
    <t>75095 - Pozostała działalność - Suma</t>
  </si>
  <si>
    <t>75075 - Promocja jednostek samorządu terytorialnego - Suma</t>
  </si>
  <si>
    <t>75023 - Urzędy gmin (miast i miast na prawach powiatu) - Suma</t>
  </si>
  <si>
    <t>75022 - Rady gmin (miast i miast na prawach powiatu) - Suma</t>
  </si>
  <si>
    <t>75011 - Urzędy wojewódzkie - Suma</t>
  </si>
  <si>
    <t>71004 - Plany zagospodarowania przestrzennego - Suma</t>
  </si>
  <si>
    <t>71002 - Jednostki organizacji i nadzoru inwestycyjnego - Suma</t>
  </si>
  <si>
    <t>70095 - Pozostała działalność - Suma</t>
  </si>
  <si>
    <t>70021 - Towarzystwa budownictwa społecznego - Suma</t>
  </si>
  <si>
    <t>70005 - Gospodarka gruntami i nieruchomościami - Suma</t>
  </si>
  <si>
    <t>70001 - Zakłady gospodarki mieszkaniowej - Suma</t>
  </si>
  <si>
    <t>60017 - Drogi wewnętrzne - Suma</t>
  </si>
  <si>
    <t>60016 - Drogi publiczne gminne - Suma</t>
  </si>
  <si>
    <t>60014 - Drogi publiczne powiatowe - Suma</t>
  </si>
  <si>
    <t>60004 - Lokalny transport zbiorowy - Suma</t>
  </si>
  <si>
    <t>40095 - Pozostała działalność - Suma</t>
  </si>
  <si>
    <t>15011 - Rozwój przedsiębiorczości - Suma</t>
  </si>
  <si>
    <t>01030 - Izby rolnicze - Suma</t>
  </si>
  <si>
    <t>01008 - Melioracje wodne - Suma</t>
  </si>
  <si>
    <t>%</t>
  </si>
  <si>
    <t>7/6</t>
  </si>
  <si>
    <t>Rewitalizacja Centrum Miasta - Przebudowa ul. Opawskiej na odcinku od ul. Jana Pawła II do ul. Ocickiej - gmina</t>
  </si>
  <si>
    <t>Rewitalizacja Centrum Miasta - Przebudowa ul. Opawskiej na odcinku od ul. Jana Pawła II do ul. Ocickiej - INTERREG</t>
  </si>
  <si>
    <t>Przebudowa drogi łączącej ulice: Olimpijczyka z Drzewieckiego oraz Grobla</t>
  </si>
  <si>
    <t>Położenie asfaltu - łączniki: ul. Gdańska, Osiedleńcza, Francuska</t>
  </si>
  <si>
    <t>Remont chodnika przy ul. Londzina (od ul. Różyckiego do Domu Kultury Strzecha)</t>
  </si>
  <si>
    <t>Remont chodnika - ul. Kwiatowa (Miedonia)</t>
  </si>
  <si>
    <t>Przebudowa chodnika ul. Słowackiego - obok PWSZ do skrzyżowania z ul. Ogrodową</t>
  </si>
  <si>
    <t>MZB - dokumentacja techniczna wspólnot mieszkanio- wych</t>
  </si>
  <si>
    <t>Rewitalizacja Centrum Miasta - Utworzenie polsko-czeskiego ośrodka współpracy</t>
  </si>
  <si>
    <t>Środki dla Starostwa na prowadzenie biura paszportowego</t>
  </si>
  <si>
    <t>Modernizacja budynku Urzędu Stanu Cywilnego przy ul. Wileńskiej 7</t>
  </si>
  <si>
    <t>Ośrodek Dokumentacji Geodezyjnej i Kartograficznej</t>
  </si>
  <si>
    <t>Promocja miast Opavy i Raciborza na targach turystycznych - gmina</t>
  </si>
  <si>
    <t>Projekt komplementarny "Pieszo i rowerem po ziemi raciborskiej (...)" - gmina</t>
  </si>
  <si>
    <t>Projekt komplementarny "Pieszo i rowerem po ziemi raciborskiej (...)" - INTERREG</t>
  </si>
  <si>
    <t>Biuro realizacji programu "Gospodarka wodno-ściekowa w Raciborzu"</t>
  </si>
  <si>
    <t>756 - Dochody od osób prawnych, od osób fizycznych i od innych jednostek nieposiadających osobowości prawnej oraz wydatki związane z ich poborem - Suma</t>
  </si>
  <si>
    <t>Rewitalizacja Centrum Miasta - Przebudowa ul. Opawskiej na odcinku od ul. Jana Pawła II do ul. Ocickiej</t>
  </si>
  <si>
    <t>Odpisy na ZFŚS nauczycieli emerytowanych</t>
  </si>
  <si>
    <t>Edukacja teatralna jako sposób pokonywania barier     (SP-11) - INTERREG</t>
  </si>
  <si>
    <t>Edukacja teatralna jako sposób pokonywania barier     (SP-11) - gmina</t>
  </si>
  <si>
    <t>Modernizacja, remont dachu, remont elewacji, remont boiska ZSP Nr 2 - Ocice</t>
  </si>
  <si>
    <t>Modernizacja kotłowni w budynku Przedszkola Nr 16 dla    P-16 i LKS Brzezie</t>
  </si>
  <si>
    <t>Profilaktyka prozdrowotna - zwalczanie chorób nowotworowych</t>
  </si>
  <si>
    <t>Odpłatność za pobyt w domach pomocy społecznej</t>
  </si>
  <si>
    <t>Fundusz zdrowotny dla nauczycieli przedszkoli i emerytów ze zlikwidowanych placówek</t>
  </si>
  <si>
    <t>Gminny Program Pomocy Osobom Niepełnosprawnym - Ośrodek Dziennego Pobytu, Rehabilitacji i Edukacji Dzieci Niepełnosprawnych</t>
  </si>
  <si>
    <t>Realizacja Gminnego Programu Pomocy Osobom Niepełnosprawnym - utworzenie punktu informacyjnego, zatrudnienie koordynatora</t>
  </si>
  <si>
    <t>Sala gimnastyczna dla osób niepełnosprawnych przy Centrum Rehabilitacji - I etap</t>
  </si>
  <si>
    <t>Remont budynku przy ul. Rzeźniczej CRON - osuszenie, odgrzybienie - poziom I (Raciborski Fundusz lokalny i PKZR)</t>
  </si>
  <si>
    <t>Remont dachu Centrum Matki z Dzieckiem - ul. 1 Maja</t>
  </si>
  <si>
    <t>Wyrównywanie szans edukacyjnych dzieci i młodzieży - "Nadzieja uczy czekać"</t>
  </si>
  <si>
    <t>Podłączenie posesji nr 5 i 10 przy ul. Krótkiej do istniejącej kanalizacji sanitarnej</t>
  </si>
  <si>
    <t>Utrzymanie szaletów na Pl. Długosza i na targowisku miejskim przy Pl. Dominikańskim</t>
  </si>
  <si>
    <t>Wykonanie oświetlenia - łączniki: ul. Przejazdowa, Wesoła, Kołłątaja, Gdańska, Francuska, Osiedleńcza</t>
  </si>
  <si>
    <t>Kontynuacja programu "Podaj Łapę"</t>
  </si>
  <si>
    <t>Uzyskanie pozwoleń wodno-prawnych dla odprowadzenia wód deszczowych z dróg gminnych</t>
  </si>
  <si>
    <t>Elementy małej architektury na terenie miasta - bieżące utrzymanie i dokumentacja</t>
  </si>
  <si>
    <t>Remont dachu Raciborskiego Domu Kultury</t>
  </si>
  <si>
    <t>Remont kotłowni c.o. LKS Studzienna</t>
  </si>
  <si>
    <t>Współorganizowanie imprez sportowych (MKZ Unia)</t>
  </si>
  <si>
    <t>01022 - Zwalczanie chorób zakaźnych zwierząt oraz badania monitoringowe pozostałości chemicznych i biologicznych (...) - Suma</t>
  </si>
  <si>
    <t>75647 - Pobór podatków, opłat i niepodatkowych należności budżet.</t>
  </si>
  <si>
    <t>Załącznik Nr 5</t>
  </si>
  <si>
    <t>Rewitalizacja Centrum Miasta - Utworzenie polsko-czeskiego ośrodka współpracy (gmina)</t>
  </si>
  <si>
    <t>Rewitalizacja Centrum Miasta - Utworzenie polsko-czeskiego ośrodka współpracy (INTERREG)</t>
  </si>
  <si>
    <t>Przebudowa wejścia do budynku ZSP 2 oraz przygotowanie pomieszczeń dla filii biblioteki</t>
  </si>
  <si>
    <t>SP-7 - Modernizacja boiska, remont dachu i elewacji, adaptacja na Zespół Szkolno-Przedszkolny</t>
  </si>
  <si>
    <t>Budowa składowiska odpadów przy ul. Rybnickiej -gmina</t>
  </si>
  <si>
    <t>Wykonanie ogródka i jego ogrodzenie - ul. Francuska</t>
  </si>
  <si>
    <t>MiPBP - nadanie imienia Ryszarda Kincla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</si>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</sst>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 quotePrefix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9" fontId="1" fillId="0" borderId="2" xfId="17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9" fontId="1" fillId="0" borderId="3" xfId="17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vertical="center"/>
    </xf>
    <xf numFmtId="9" fontId="2" fillId="0" borderId="4" xfId="17" applyFont="1" applyBorder="1" applyAlignment="1">
      <alignment vertical="center"/>
    </xf>
    <xf numFmtId="0" fontId="2" fillId="0" borderId="5" xfId="0" applyFont="1" applyBorder="1" applyAlignment="1">
      <alignment/>
    </xf>
    <xf numFmtId="0" fontId="4" fillId="0" borderId="6" xfId="0" applyFont="1" applyBorder="1" applyAlignment="1" quotePrefix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justify" vertical="center" wrapText="1"/>
    </xf>
    <xf numFmtId="3" fontId="4" fillId="0" borderId="6" xfId="0" applyNumberFormat="1" applyFont="1" applyBorder="1" applyAlignment="1">
      <alignment vertical="center"/>
    </xf>
    <xf numFmtId="9" fontId="4" fillId="0" borderId="6" xfId="17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vertical="center"/>
    </xf>
    <xf numFmtId="9" fontId="4" fillId="0" borderId="8" xfId="17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0" fillId="0" borderId="9" xfId="0" applyFont="1" applyBorder="1" applyAlignment="1" quotePrefix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justify" vertical="center" wrapText="1"/>
    </xf>
    <xf numFmtId="3" fontId="0" fillId="0" borderId="9" xfId="0" applyNumberFormat="1" applyFont="1" applyBorder="1" applyAlignment="1">
      <alignment vertical="center"/>
    </xf>
    <xf numFmtId="9" fontId="0" fillId="0" borderId="9" xfId="17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3" fontId="0" fillId="0" borderId="11" xfId="0" applyNumberFormat="1" applyFont="1" applyBorder="1" applyAlignment="1">
      <alignment vertical="center"/>
    </xf>
    <xf numFmtId="9" fontId="0" fillId="0" borderId="11" xfId="17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9" fontId="2" fillId="0" borderId="5" xfId="17" applyFont="1" applyBorder="1" applyAlignment="1">
      <alignment vertical="center"/>
    </xf>
    <xf numFmtId="0" fontId="0" fillId="0" borderId="12" xfId="0" applyFont="1" applyBorder="1" applyAlignment="1" quotePrefix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17"/>
  <sheetViews>
    <sheetView tabSelected="1" workbookViewId="0" topLeftCell="A1">
      <selection activeCell="H2" sqref="H2:H3"/>
    </sheetView>
  </sheetViews>
  <sheetFormatPr defaultColWidth="9.00390625" defaultRowHeight="12.75" outlineLevelRow="3"/>
  <cols>
    <col min="1" max="1" width="3.75390625" style="11" customWidth="1"/>
    <col min="2" max="2" width="5.75390625" style="11" customWidth="1"/>
    <col min="3" max="3" width="4.125" style="11" customWidth="1"/>
    <col min="4" max="4" width="46.375" style="7" customWidth="1"/>
    <col min="5" max="5" width="11.25390625" style="16" customWidth="1"/>
    <col min="6" max="6" width="11.375" style="16" customWidth="1"/>
    <col min="7" max="7" width="11.125" style="16" customWidth="1"/>
    <col min="8" max="8" width="5.75390625" style="11" customWidth="1"/>
    <col min="9" max="16384" width="9.125" style="1" customWidth="1"/>
  </cols>
  <sheetData>
    <row r="1" ht="12.75">
      <c r="H1" s="51" t="s">
        <v>493</v>
      </c>
    </row>
    <row r="2" ht="12.75">
      <c r="H2" s="51" t="s">
        <v>501</v>
      </c>
    </row>
    <row r="3" ht="12.75">
      <c r="H3" s="51" t="s">
        <v>502</v>
      </c>
    </row>
    <row r="5" spans="1:8" ht="25.5">
      <c r="A5" s="3" t="s">
        <v>347</v>
      </c>
      <c r="B5" s="3" t="s">
        <v>348</v>
      </c>
      <c r="C5" s="3" t="s">
        <v>349</v>
      </c>
      <c r="D5" s="4" t="s">
        <v>350</v>
      </c>
      <c r="E5" s="2" t="s">
        <v>351</v>
      </c>
      <c r="F5" s="2" t="s">
        <v>352</v>
      </c>
      <c r="G5" s="2" t="s">
        <v>353</v>
      </c>
      <c r="H5" s="3" t="s">
        <v>448</v>
      </c>
    </row>
    <row r="6" spans="1:8" s="21" customFormat="1" ht="12.75">
      <c r="A6" s="17">
        <v>1</v>
      </c>
      <c r="B6" s="17">
        <v>2</v>
      </c>
      <c r="C6" s="17">
        <v>3</v>
      </c>
      <c r="D6" s="20">
        <v>4</v>
      </c>
      <c r="E6" s="18">
        <v>5</v>
      </c>
      <c r="F6" s="18">
        <v>6</v>
      </c>
      <c r="G6" s="18">
        <v>7</v>
      </c>
      <c r="H6" s="19" t="s">
        <v>449</v>
      </c>
    </row>
    <row r="7" spans="1:16" s="27" customFormat="1" ht="13.5" thickBot="1">
      <c r="A7" s="22" t="s">
        <v>376</v>
      </c>
      <c r="B7" s="22"/>
      <c r="C7" s="23"/>
      <c r="D7" s="24"/>
      <c r="E7" s="25">
        <f>SUBTOTAL(9,E10:E417)</f>
        <v>132800536</v>
      </c>
      <c r="F7" s="25">
        <f>SUBTOTAL(9,F10:F417)</f>
        <v>128578221.85</v>
      </c>
      <c r="G7" s="25">
        <f>SUBTOTAL(9,G10:G417)</f>
        <v>108077914</v>
      </c>
      <c r="H7" s="26">
        <f>G7/F7</f>
        <v>0.8405615853521776</v>
      </c>
      <c r="P7" s="52"/>
    </row>
    <row r="8" spans="1:8" s="33" customFormat="1" ht="14.25" outlineLevel="1" thickBot="1" thickTop="1">
      <c r="A8" s="28" t="s">
        <v>375</v>
      </c>
      <c r="B8" s="28"/>
      <c r="C8" s="29"/>
      <c r="D8" s="30"/>
      <c r="E8" s="31">
        <f>SUBTOTAL(9,E10:E14)</f>
        <v>79500</v>
      </c>
      <c r="F8" s="31">
        <f>SUBTOTAL(9,F10:F14)</f>
        <v>80500</v>
      </c>
      <c r="G8" s="31">
        <f>SUBTOTAL(9,G10:G14)</f>
        <v>63111</v>
      </c>
      <c r="H8" s="32">
        <f aca="true" t="shared" si="0" ref="H8:H70">G8/F8</f>
        <v>0.7839875776397516</v>
      </c>
    </row>
    <row r="9" spans="1:8" s="44" customFormat="1" ht="12.75" outlineLevel="2">
      <c r="A9" s="39"/>
      <c r="B9" s="39" t="s">
        <v>447</v>
      </c>
      <c r="C9" s="40"/>
      <c r="D9" s="41"/>
      <c r="E9" s="42">
        <f>SUBTOTAL(9,E10:E10)</f>
        <v>62000</v>
      </c>
      <c r="F9" s="42">
        <f>SUBTOTAL(9,F10:F10)</f>
        <v>62000</v>
      </c>
      <c r="G9" s="42">
        <f>SUBTOTAL(9,G10:G10)</f>
        <v>49227</v>
      </c>
      <c r="H9" s="43">
        <f t="shared" si="0"/>
        <v>0.7939838709677419</v>
      </c>
    </row>
    <row r="10" spans="1:8" ht="12.75" outlineLevel="3">
      <c r="A10" s="8" t="s">
        <v>354</v>
      </c>
      <c r="B10" s="8" t="s">
        <v>355</v>
      </c>
      <c r="C10" s="9">
        <v>1</v>
      </c>
      <c r="D10" s="5" t="s">
        <v>0</v>
      </c>
      <c r="E10" s="12">
        <v>62000</v>
      </c>
      <c r="F10" s="12">
        <v>62000</v>
      </c>
      <c r="G10" s="12">
        <v>49227</v>
      </c>
      <c r="H10" s="13">
        <f t="shared" si="0"/>
        <v>0.7939838709677419</v>
      </c>
    </row>
    <row r="11" spans="1:8" s="44" customFormat="1" ht="25.5" customHeight="1" outlineLevel="2">
      <c r="A11" s="45"/>
      <c r="B11" s="53" t="s">
        <v>491</v>
      </c>
      <c r="C11" s="54"/>
      <c r="D11" s="55"/>
      <c r="E11" s="48">
        <f>SUBTOTAL(9,E12:E12)</f>
        <v>1500</v>
      </c>
      <c r="F11" s="48">
        <f>SUBTOTAL(9,F12:F12)</f>
        <v>2500</v>
      </c>
      <c r="G11" s="48">
        <f>SUBTOTAL(9,G12:G12)</f>
        <v>1759</v>
      </c>
      <c r="H11" s="49">
        <f t="shared" si="0"/>
        <v>0.7036</v>
      </c>
    </row>
    <row r="12" spans="1:8" ht="12.75" outlineLevel="3">
      <c r="A12" s="8" t="s">
        <v>354</v>
      </c>
      <c r="B12" s="8" t="s">
        <v>356</v>
      </c>
      <c r="C12" s="9">
        <v>2</v>
      </c>
      <c r="D12" s="5" t="s">
        <v>1</v>
      </c>
      <c r="E12" s="12">
        <v>1500</v>
      </c>
      <c r="F12" s="12">
        <v>2500</v>
      </c>
      <c r="G12" s="12">
        <v>1759</v>
      </c>
      <c r="H12" s="13">
        <f t="shared" si="0"/>
        <v>0.7036</v>
      </c>
    </row>
    <row r="13" spans="1:8" s="44" customFormat="1" ht="12.75" outlineLevel="2">
      <c r="A13" s="45"/>
      <c r="B13" s="45" t="s">
        <v>446</v>
      </c>
      <c r="C13" s="46"/>
      <c r="D13" s="47"/>
      <c r="E13" s="48">
        <f>SUBTOTAL(9,E14:E14)</f>
        <v>16000</v>
      </c>
      <c r="F13" s="48">
        <f>SUBTOTAL(9,F14:F14)</f>
        <v>16000</v>
      </c>
      <c r="G13" s="48">
        <f>SUBTOTAL(9,G14:G14)</f>
        <v>12125</v>
      </c>
      <c r="H13" s="49">
        <f t="shared" si="0"/>
        <v>0.7578125</v>
      </c>
    </row>
    <row r="14" spans="1:8" ht="12.75" outlineLevel="3">
      <c r="A14" s="8" t="s">
        <v>354</v>
      </c>
      <c r="B14" s="8" t="s">
        <v>357</v>
      </c>
      <c r="C14" s="9">
        <v>3</v>
      </c>
      <c r="D14" s="5" t="s">
        <v>2</v>
      </c>
      <c r="E14" s="12">
        <v>16000</v>
      </c>
      <c r="F14" s="12">
        <v>16000</v>
      </c>
      <c r="G14" s="12">
        <v>12125</v>
      </c>
      <c r="H14" s="13">
        <f t="shared" si="0"/>
        <v>0.7578125</v>
      </c>
    </row>
    <row r="15" spans="1:8" s="33" customFormat="1" ht="13.5" outlineLevel="1" thickBot="1">
      <c r="A15" s="34" t="s">
        <v>374</v>
      </c>
      <c r="B15" s="34"/>
      <c r="C15" s="34"/>
      <c r="D15" s="35"/>
      <c r="E15" s="36">
        <f>SUBTOTAL(9,E17:E18)</f>
        <v>0</v>
      </c>
      <c r="F15" s="36">
        <f>SUBTOTAL(9,F17:F18)</f>
        <v>3877984.85</v>
      </c>
      <c r="G15" s="36">
        <f>SUBTOTAL(9,G17:G18)</f>
        <v>3843348</v>
      </c>
      <c r="H15" s="37">
        <f t="shared" si="0"/>
        <v>0.9910683379797113</v>
      </c>
    </row>
    <row r="16" spans="1:8" s="44" customFormat="1" ht="12.75" outlineLevel="2">
      <c r="A16" s="40"/>
      <c r="B16" s="40" t="s">
        <v>445</v>
      </c>
      <c r="C16" s="40"/>
      <c r="D16" s="41"/>
      <c r="E16" s="42">
        <f>SUBTOTAL(9,E17:E18)</f>
        <v>0</v>
      </c>
      <c r="F16" s="42">
        <f>SUBTOTAL(9,F17:F18)</f>
        <v>3877984.85</v>
      </c>
      <c r="G16" s="42">
        <f>SUBTOTAL(9,G17:G18)</f>
        <v>3843348</v>
      </c>
      <c r="H16" s="43">
        <f t="shared" si="0"/>
        <v>0.9910683379797113</v>
      </c>
    </row>
    <row r="17" spans="1:8" ht="25.5" outlineLevel="3">
      <c r="A17" s="9" t="s">
        <v>258</v>
      </c>
      <c r="B17" s="9" t="s">
        <v>259</v>
      </c>
      <c r="C17" s="9">
        <v>220</v>
      </c>
      <c r="D17" s="5" t="s">
        <v>3</v>
      </c>
      <c r="E17" s="12"/>
      <c r="F17" s="12">
        <v>1013993.85</v>
      </c>
      <c r="G17" s="12">
        <v>1013994</v>
      </c>
      <c r="H17" s="13">
        <f t="shared" si="0"/>
        <v>1.0000001479298912</v>
      </c>
    </row>
    <row r="18" spans="1:8" ht="12.75" outlineLevel="3">
      <c r="A18" s="10" t="s">
        <v>258</v>
      </c>
      <c r="B18" s="10" t="s">
        <v>259</v>
      </c>
      <c r="C18" s="10">
        <v>221</v>
      </c>
      <c r="D18" s="6" t="s">
        <v>4</v>
      </c>
      <c r="E18" s="14"/>
      <c r="F18" s="14">
        <v>2863991</v>
      </c>
      <c r="G18" s="14">
        <v>2829354</v>
      </c>
      <c r="H18" s="15">
        <f t="shared" si="0"/>
        <v>0.9879060374142237</v>
      </c>
    </row>
    <row r="19" spans="1:8" s="33" customFormat="1" ht="12.75" customHeight="1" outlineLevel="1" thickBot="1">
      <c r="A19" s="56" t="s">
        <v>260</v>
      </c>
      <c r="B19" s="57"/>
      <c r="C19" s="57"/>
      <c r="D19" s="58"/>
      <c r="E19" s="36">
        <f>SUBTOTAL(9,E21:E21)</f>
        <v>0</v>
      </c>
      <c r="F19" s="36">
        <f>SUBTOTAL(9,F21:F21)</f>
        <v>17100</v>
      </c>
      <c r="G19" s="36">
        <f>SUBTOTAL(9,G21:G21)</f>
        <v>0</v>
      </c>
      <c r="H19" s="37">
        <f t="shared" si="0"/>
        <v>0</v>
      </c>
    </row>
    <row r="20" spans="1:8" s="44" customFormat="1" ht="12.75" outlineLevel="2">
      <c r="A20" s="40"/>
      <c r="B20" s="40" t="s">
        <v>444</v>
      </c>
      <c r="C20" s="40"/>
      <c r="D20" s="41"/>
      <c r="E20" s="42">
        <f>SUBTOTAL(9,E21:E21)</f>
        <v>0</v>
      </c>
      <c r="F20" s="42">
        <f>SUBTOTAL(9,F21:F21)</f>
        <v>17100</v>
      </c>
      <c r="G20" s="42">
        <f>SUBTOTAL(9,G21:G21)</f>
        <v>0</v>
      </c>
      <c r="H20" s="43">
        <f t="shared" si="0"/>
        <v>0</v>
      </c>
    </row>
    <row r="21" spans="1:8" ht="25.5" outlineLevel="3">
      <c r="A21" s="9" t="s">
        <v>260</v>
      </c>
      <c r="B21" s="9" t="s">
        <v>261</v>
      </c>
      <c r="C21" s="9">
        <v>291</v>
      </c>
      <c r="D21" s="5" t="s">
        <v>5</v>
      </c>
      <c r="E21" s="12"/>
      <c r="F21" s="12">
        <v>17100</v>
      </c>
      <c r="G21" s="12">
        <v>0</v>
      </c>
      <c r="H21" s="13">
        <f t="shared" si="0"/>
        <v>0</v>
      </c>
    </row>
    <row r="22" spans="1:8" s="33" customFormat="1" ht="13.5" outlineLevel="1" thickBot="1">
      <c r="A22" s="34" t="s">
        <v>373</v>
      </c>
      <c r="B22" s="34"/>
      <c r="C22" s="34"/>
      <c r="D22" s="35"/>
      <c r="E22" s="36">
        <f>SUBTOTAL(9,E24:E49)</f>
        <v>8431374</v>
      </c>
      <c r="F22" s="36">
        <f>SUBTOTAL(9,F24:F49)</f>
        <v>12363535</v>
      </c>
      <c r="G22" s="36">
        <f>SUBTOTAL(9,G24:G49)</f>
        <v>12209812</v>
      </c>
      <c r="H22" s="37">
        <f t="shared" si="0"/>
        <v>0.9875664201217532</v>
      </c>
    </row>
    <row r="23" spans="1:8" s="44" customFormat="1" ht="12.75" outlineLevel="2">
      <c r="A23" s="40"/>
      <c r="B23" s="40" t="s">
        <v>443</v>
      </c>
      <c r="C23" s="40"/>
      <c r="D23" s="41"/>
      <c r="E23" s="42">
        <f>SUBTOTAL(9,E24:E24)</f>
        <v>1508930</v>
      </c>
      <c r="F23" s="42">
        <f>SUBTOTAL(9,F24:F24)</f>
        <v>1508930</v>
      </c>
      <c r="G23" s="42">
        <f>SUBTOTAL(9,G24:G24)</f>
        <v>1508930</v>
      </c>
      <c r="H23" s="43">
        <f t="shared" si="0"/>
        <v>1</v>
      </c>
    </row>
    <row r="24" spans="1:8" ht="12.75" outlineLevel="3">
      <c r="A24" s="9" t="s">
        <v>262</v>
      </c>
      <c r="B24" s="9" t="s">
        <v>263</v>
      </c>
      <c r="C24" s="9">
        <v>4</v>
      </c>
      <c r="D24" s="5" t="s">
        <v>6</v>
      </c>
      <c r="E24" s="12">
        <v>1508930</v>
      </c>
      <c r="F24" s="12">
        <v>1508930</v>
      </c>
      <c r="G24" s="12">
        <v>1508930</v>
      </c>
      <c r="H24" s="13">
        <f t="shared" si="0"/>
        <v>1</v>
      </c>
    </row>
    <row r="25" spans="1:8" s="44" customFormat="1" ht="12.75" outlineLevel="2">
      <c r="A25" s="46"/>
      <c r="B25" s="46" t="s">
        <v>442</v>
      </c>
      <c r="C25" s="46"/>
      <c r="D25" s="47"/>
      <c r="E25" s="48">
        <f>SUBTOTAL(9,E26:E26)</f>
        <v>0</v>
      </c>
      <c r="F25" s="48">
        <f>SUBTOTAL(9,F26:F26)</f>
        <v>50000</v>
      </c>
      <c r="G25" s="48">
        <f>SUBTOTAL(9,G26:G26)</f>
        <v>50000</v>
      </c>
      <c r="H25" s="49">
        <f t="shared" si="0"/>
        <v>1</v>
      </c>
    </row>
    <row r="26" spans="1:8" ht="25.5" outlineLevel="3">
      <c r="A26" s="9" t="s">
        <v>262</v>
      </c>
      <c r="B26" s="9" t="s">
        <v>264</v>
      </c>
      <c r="C26" s="9">
        <v>261</v>
      </c>
      <c r="D26" s="5" t="s">
        <v>7</v>
      </c>
      <c r="E26" s="12"/>
      <c r="F26" s="12">
        <v>50000</v>
      </c>
      <c r="G26" s="12">
        <v>50000</v>
      </c>
      <c r="H26" s="13">
        <f t="shared" si="0"/>
        <v>1</v>
      </c>
    </row>
    <row r="27" spans="1:8" s="44" customFormat="1" ht="12.75" outlineLevel="2">
      <c r="A27" s="46"/>
      <c r="B27" s="46" t="s">
        <v>441</v>
      </c>
      <c r="C27" s="46"/>
      <c r="D27" s="47"/>
      <c r="E27" s="48">
        <f>SUBTOTAL(9,E28:E47)</f>
        <v>6869444</v>
      </c>
      <c r="F27" s="48">
        <f>SUBTOTAL(9,F28:F47)</f>
        <v>10563544</v>
      </c>
      <c r="G27" s="48">
        <f>SUBTOTAL(9,G28:G47)</f>
        <v>10409822</v>
      </c>
      <c r="H27" s="49">
        <f t="shared" si="0"/>
        <v>0.9854478762051827</v>
      </c>
    </row>
    <row r="28" spans="1:8" ht="12.75" outlineLevel="3">
      <c r="A28" s="9" t="s">
        <v>262</v>
      </c>
      <c r="B28" s="9" t="s">
        <v>265</v>
      </c>
      <c r="C28" s="9">
        <v>5</v>
      </c>
      <c r="D28" s="5" t="s">
        <v>8</v>
      </c>
      <c r="E28" s="12">
        <v>1570000</v>
      </c>
      <c r="F28" s="12">
        <v>1657257</v>
      </c>
      <c r="G28" s="12">
        <v>1655715</v>
      </c>
      <c r="H28" s="13">
        <f t="shared" si="0"/>
        <v>0.9990695468475921</v>
      </c>
    </row>
    <row r="29" spans="1:8" ht="12.75" outlineLevel="3">
      <c r="A29" s="10" t="s">
        <v>262</v>
      </c>
      <c r="B29" s="10" t="s">
        <v>265</v>
      </c>
      <c r="C29" s="10">
        <v>6</v>
      </c>
      <c r="D29" s="6" t="s">
        <v>9</v>
      </c>
      <c r="E29" s="14">
        <v>437765</v>
      </c>
      <c r="F29" s="14">
        <v>465765</v>
      </c>
      <c r="G29" s="14">
        <v>464080</v>
      </c>
      <c r="H29" s="15">
        <f t="shared" si="0"/>
        <v>0.9963822957929428</v>
      </c>
    </row>
    <row r="30" spans="1:8" ht="25.5" outlineLevel="3">
      <c r="A30" s="10" t="s">
        <v>262</v>
      </c>
      <c r="B30" s="10" t="s">
        <v>265</v>
      </c>
      <c r="C30" s="10">
        <v>7</v>
      </c>
      <c r="D30" s="6" t="s">
        <v>10</v>
      </c>
      <c r="E30" s="14">
        <v>71000</v>
      </c>
      <c r="F30" s="14">
        <v>44966</v>
      </c>
      <c r="G30" s="14">
        <v>44966</v>
      </c>
      <c r="H30" s="15">
        <f t="shared" si="0"/>
        <v>1</v>
      </c>
    </row>
    <row r="31" spans="1:8" ht="25.5" outlineLevel="3">
      <c r="A31" s="10" t="s">
        <v>262</v>
      </c>
      <c r="B31" s="10" t="s">
        <v>265</v>
      </c>
      <c r="C31" s="10">
        <v>8</v>
      </c>
      <c r="D31" s="6" t="s">
        <v>11</v>
      </c>
      <c r="E31" s="14">
        <v>150000</v>
      </c>
      <c r="F31" s="14">
        <v>95160</v>
      </c>
      <c r="G31" s="14">
        <v>95160</v>
      </c>
      <c r="H31" s="15">
        <f t="shared" si="0"/>
        <v>1</v>
      </c>
    </row>
    <row r="32" spans="1:8" ht="12.75" outlineLevel="3">
      <c r="A32" s="10" t="s">
        <v>262</v>
      </c>
      <c r="B32" s="10" t="s">
        <v>265</v>
      </c>
      <c r="C32" s="10">
        <v>9</v>
      </c>
      <c r="D32" s="6" t="s">
        <v>12</v>
      </c>
      <c r="E32" s="14">
        <v>1800000</v>
      </c>
      <c r="F32" s="14">
        <v>1600000</v>
      </c>
      <c r="G32" s="14">
        <v>1599737</v>
      </c>
      <c r="H32" s="15">
        <f t="shared" si="0"/>
        <v>0.999835625</v>
      </c>
    </row>
    <row r="33" spans="1:8" ht="38.25" outlineLevel="3">
      <c r="A33" s="10" t="s">
        <v>262</v>
      </c>
      <c r="B33" s="10" t="s">
        <v>265</v>
      </c>
      <c r="C33" s="10">
        <v>10</v>
      </c>
      <c r="D33" s="6" t="s">
        <v>450</v>
      </c>
      <c r="E33" s="14">
        <v>235677</v>
      </c>
      <c r="F33" s="14">
        <v>0</v>
      </c>
      <c r="G33" s="14">
        <v>0</v>
      </c>
      <c r="H33" s="15"/>
    </row>
    <row r="34" spans="1:8" ht="38.25" outlineLevel="3">
      <c r="A34" s="10" t="s">
        <v>262</v>
      </c>
      <c r="B34" s="10" t="s">
        <v>265</v>
      </c>
      <c r="C34" s="10">
        <v>11</v>
      </c>
      <c r="D34" s="6" t="s">
        <v>451</v>
      </c>
      <c r="E34" s="14">
        <v>707032</v>
      </c>
      <c r="F34" s="14">
        <v>0</v>
      </c>
      <c r="G34" s="14">
        <v>0</v>
      </c>
      <c r="H34" s="15"/>
    </row>
    <row r="35" spans="1:8" ht="12.75" outlineLevel="3">
      <c r="A35" s="10" t="s">
        <v>262</v>
      </c>
      <c r="B35" s="10" t="s">
        <v>265</v>
      </c>
      <c r="C35" s="10">
        <v>12</v>
      </c>
      <c r="D35" s="6" t="s">
        <v>13</v>
      </c>
      <c r="E35" s="14">
        <v>7000</v>
      </c>
      <c r="F35" s="14">
        <v>7000</v>
      </c>
      <c r="G35" s="14">
        <v>7000</v>
      </c>
      <c r="H35" s="15">
        <f t="shared" si="0"/>
        <v>1</v>
      </c>
    </row>
    <row r="36" spans="1:8" ht="12.75" outlineLevel="3">
      <c r="A36" s="10" t="s">
        <v>262</v>
      </c>
      <c r="B36" s="10" t="s">
        <v>265</v>
      </c>
      <c r="C36" s="10">
        <v>13</v>
      </c>
      <c r="D36" s="6" t="s">
        <v>14</v>
      </c>
      <c r="E36" s="14">
        <v>430000</v>
      </c>
      <c r="F36" s="14">
        <v>580000</v>
      </c>
      <c r="G36" s="14">
        <v>429844</v>
      </c>
      <c r="H36" s="15">
        <f t="shared" si="0"/>
        <v>0.7411103448275862</v>
      </c>
    </row>
    <row r="37" spans="1:8" ht="12.75" outlineLevel="3">
      <c r="A37" s="10" t="s">
        <v>262</v>
      </c>
      <c r="B37" s="10" t="s">
        <v>265</v>
      </c>
      <c r="C37" s="10">
        <v>14</v>
      </c>
      <c r="D37" s="6" t="s">
        <v>15</v>
      </c>
      <c r="E37" s="14">
        <v>70000</v>
      </c>
      <c r="F37" s="14">
        <v>0</v>
      </c>
      <c r="G37" s="14">
        <v>0</v>
      </c>
      <c r="H37" s="15"/>
    </row>
    <row r="38" spans="1:8" ht="25.5" outlineLevel="3">
      <c r="A38" s="10" t="s">
        <v>262</v>
      </c>
      <c r="B38" s="10" t="s">
        <v>265</v>
      </c>
      <c r="C38" s="10">
        <v>15</v>
      </c>
      <c r="D38" s="6" t="s">
        <v>452</v>
      </c>
      <c r="E38" s="14">
        <v>250000</v>
      </c>
      <c r="F38" s="14">
        <v>2695400</v>
      </c>
      <c r="G38" s="14">
        <v>2695398</v>
      </c>
      <c r="H38" s="15">
        <f t="shared" si="0"/>
        <v>0.9999992579951028</v>
      </c>
    </row>
    <row r="39" spans="1:8" ht="25.5" outlineLevel="3">
      <c r="A39" s="10" t="s">
        <v>262</v>
      </c>
      <c r="B39" s="10" t="s">
        <v>265</v>
      </c>
      <c r="C39" s="10">
        <v>16</v>
      </c>
      <c r="D39" s="6" t="s">
        <v>453</v>
      </c>
      <c r="E39" s="14">
        <v>110000</v>
      </c>
      <c r="F39" s="14">
        <v>132286</v>
      </c>
      <c r="G39" s="14">
        <v>132285</v>
      </c>
      <c r="H39" s="15">
        <f t="shared" si="0"/>
        <v>0.9999924406210786</v>
      </c>
    </row>
    <row r="40" spans="1:8" ht="12.75" outlineLevel="3">
      <c r="A40" s="10" t="s">
        <v>262</v>
      </c>
      <c r="B40" s="10" t="s">
        <v>265</v>
      </c>
      <c r="C40" s="10">
        <v>17</v>
      </c>
      <c r="D40" s="6" t="s">
        <v>16</v>
      </c>
      <c r="E40" s="14">
        <v>900000</v>
      </c>
      <c r="F40" s="14">
        <v>1399524</v>
      </c>
      <c r="G40" s="14">
        <v>1399524</v>
      </c>
      <c r="H40" s="15">
        <f t="shared" si="0"/>
        <v>1</v>
      </c>
    </row>
    <row r="41" spans="1:8" ht="25.5" outlineLevel="3">
      <c r="A41" s="10" t="s">
        <v>262</v>
      </c>
      <c r="B41" s="10" t="s">
        <v>265</v>
      </c>
      <c r="C41" s="10">
        <v>18</v>
      </c>
      <c r="D41" s="6" t="s">
        <v>454</v>
      </c>
      <c r="E41" s="14">
        <v>10000</v>
      </c>
      <c r="F41" s="14">
        <v>39351</v>
      </c>
      <c r="G41" s="14">
        <v>39350</v>
      </c>
      <c r="H41" s="15">
        <f t="shared" si="0"/>
        <v>0.9999745876851922</v>
      </c>
    </row>
    <row r="42" spans="1:8" ht="12.75" outlineLevel="3">
      <c r="A42" s="10" t="s">
        <v>262</v>
      </c>
      <c r="B42" s="10" t="s">
        <v>265</v>
      </c>
      <c r="C42" s="10">
        <v>19</v>
      </c>
      <c r="D42" s="6" t="s">
        <v>455</v>
      </c>
      <c r="E42" s="14">
        <v>30000</v>
      </c>
      <c r="F42" s="14">
        <v>0</v>
      </c>
      <c r="G42" s="14">
        <v>0</v>
      </c>
      <c r="H42" s="15"/>
    </row>
    <row r="43" spans="1:8" ht="25.5" outlineLevel="3">
      <c r="A43" s="10" t="s">
        <v>262</v>
      </c>
      <c r="B43" s="10" t="s">
        <v>265</v>
      </c>
      <c r="C43" s="10">
        <v>20</v>
      </c>
      <c r="D43" s="6" t="s">
        <v>456</v>
      </c>
      <c r="E43" s="14">
        <v>90970</v>
      </c>
      <c r="F43" s="14">
        <v>190970</v>
      </c>
      <c r="G43" s="14">
        <v>190970</v>
      </c>
      <c r="H43" s="15">
        <f t="shared" si="0"/>
        <v>1</v>
      </c>
    </row>
    <row r="44" spans="1:8" ht="25.5" outlineLevel="3">
      <c r="A44" s="10" t="s">
        <v>262</v>
      </c>
      <c r="B44" s="10" t="s">
        <v>265</v>
      </c>
      <c r="C44" s="10">
        <v>275</v>
      </c>
      <c r="D44" s="6" t="s">
        <v>17</v>
      </c>
      <c r="E44" s="14"/>
      <c r="F44" s="14">
        <v>178856</v>
      </c>
      <c r="G44" s="14">
        <v>178856</v>
      </c>
      <c r="H44" s="15">
        <f t="shared" si="0"/>
        <v>1</v>
      </c>
    </row>
    <row r="45" spans="1:8" ht="25.5" outlineLevel="3">
      <c r="A45" s="10" t="s">
        <v>262</v>
      </c>
      <c r="B45" s="10" t="s">
        <v>265</v>
      </c>
      <c r="C45" s="10">
        <v>276</v>
      </c>
      <c r="D45" s="6" t="s">
        <v>18</v>
      </c>
      <c r="E45" s="14"/>
      <c r="F45" s="14">
        <v>924661</v>
      </c>
      <c r="G45" s="14">
        <v>924589</v>
      </c>
      <c r="H45" s="15">
        <f t="shared" si="0"/>
        <v>0.999922133625188</v>
      </c>
    </row>
    <row r="46" spans="1:8" ht="12.75" outlineLevel="3">
      <c r="A46" s="10" t="s">
        <v>262</v>
      </c>
      <c r="B46" s="10" t="s">
        <v>265</v>
      </c>
      <c r="C46" s="10">
        <v>279</v>
      </c>
      <c r="D46" s="6" t="s">
        <v>19</v>
      </c>
      <c r="E46" s="14"/>
      <c r="F46" s="14">
        <v>352348</v>
      </c>
      <c r="G46" s="14">
        <v>352348</v>
      </c>
      <c r="H46" s="15">
        <f t="shared" si="0"/>
        <v>1</v>
      </c>
    </row>
    <row r="47" spans="1:8" ht="12.75" outlineLevel="3">
      <c r="A47" s="10" t="s">
        <v>262</v>
      </c>
      <c r="B47" s="10" t="s">
        <v>265</v>
      </c>
      <c r="C47" s="10">
        <v>282</v>
      </c>
      <c r="D47" s="6" t="s">
        <v>20</v>
      </c>
      <c r="E47" s="14"/>
      <c r="F47" s="14">
        <v>200000</v>
      </c>
      <c r="G47" s="14">
        <v>200000</v>
      </c>
      <c r="H47" s="15">
        <f t="shared" si="0"/>
        <v>1</v>
      </c>
    </row>
    <row r="48" spans="1:8" s="44" customFormat="1" ht="12.75" outlineLevel="2">
      <c r="A48" s="46"/>
      <c r="B48" s="46" t="s">
        <v>440</v>
      </c>
      <c r="C48" s="46"/>
      <c r="D48" s="47"/>
      <c r="E48" s="48">
        <f>SUBTOTAL(9,E49:E49)</f>
        <v>53000</v>
      </c>
      <c r="F48" s="48">
        <f>SUBTOTAL(9,F49:F49)</f>
        <v>241061</v>
      </c>
      <c r="G48" s="48">
        <f>SUBTOTAL(9,G49:G49)</f>
        <v>241060</v>
      </c>
      <c r="H48" s="49">
        <f t="shared" si="0"/>
        <v>0.9999958516723982</v>
      </c>
    </row>
    <row r="49" spans="1:8" ht="12.75" outlineLevel="3">
      <c r="A49" s="9" t="s">
        <v>262</v>
      </c>
      <c r="B49" s="9" t="s">
        <v>266</v>
      </c>
      <c r="C49" s="9">
        <v>21</v>
      </c>
      <c r="D49" s="5" t="s">
        <v>21</v>
      </c>
      <c r="E49" s="12">
        <v>53000</v>
      </c>
      <c r="F49" s="12">
        <v>241061</v>
      </c>
      <c r="G49" s="12">
        <v>241060</v>
      </c>
      <c r="H49" s="13">
        <f t="shared" si="0"/>
        <v>0.9999958516723982</v>
      </c>
    </row>
    <row r="50" spans="1:8" s="33" customFormat="1" ht="13.5" outlineLevel="1" thickBot="1">
      <c r="A50" s="34" t="s">
        <v>372</v>
      </c>
      <c r="B50" s="34"/>
      <c r="C50" s="34"/>
      <c r="D50" s="35"/>
      <c r="E50" s="36">
        <f>SUBTOTAL(9,E52:E73)</f>
        <v>3506856</v>
      </c>
      <c r="F50" s="36">
        <f>SUBTOTAL(9,F52:F73)</f>
        <v>7628100</v>
      </c>
      <c r="G50" s="36">
        <f>SUBTOTAL(9,G52:G73)</f>
        <v>7099837</v>
      </c>
      <c r="H50" s="37">
        <f t="shared" si="0"/>
        <v>0.9307477615657896</v>
      </c>
    </row>
    <row r="51" spans="1:8" s="44" customFormat="1" ht="12.75" outlineLevel="2">
      <c r="A51" s="40"/>
      <c r="B51" s="40" t="s">
        <v>439</v>
      </c>
      <c r="C51" s="40"/>
      <c r="D51" s="41"/>
      <c r="E51" s="42">
        <f>SUBTOTAL(9,E52:E59)</f>
        <v>650450</v>
      </c>
      <c r="F51" s="42">
        <f>SUBTOTAL(9,F52:F59)</f>
        <v>4195884</v>
      </c>
      <c r="G51" s="42">
        <f>SUBTOTAL(9,G52:G59)</f>
        <v>4140884</v>
      </c>
      <c r="H51" s="43">
        <f t="shared" si="0"/>
        <v>0.9868919159824247</v>
      </c>
    </row>
    <row r="52" spans="1:8" ht="12.75" outlineLevel="3">
      <c r="A52" s="9" t="s">
        <v>267</v>
      </c>
      <c r="B52" s="9" t="s">
        <v>268</v>
      </c>
      <c r="C52" s="9">
        <v>22</v>
      </c>
      <c r="D52" s="5" t="s">
        <v>22</v>
      </c>
      <c r="E52" s="12">
        <v>395450</v>
      </c>
      <c r="F52" s="12">
        <v>395450</v>
      </c>
      <c r="G52" s="12">
        <v>395450</v>
      </c>
      <c r="H52" s="13">
        <f t="shared" si="0"/>
        <v>1</v>
      </c>
    </row>
    <row r="53" spans="1:8" ht="25.5" outlineLevel="3">
      <c r="A53" s="10" t="s">
        <v>267</v>
      </c>
      <c r="B53" s="10" t="s">
        <v>268</v>
      </c>
      <c r="C53" s="10">
        <v>23</v>
      </c>
      <c r="D53" s="6" t="s">
        <v>457</v>
      </c>
      <c r="E53" s="14">
        <v>150000</v>
      </c>
      <c r="F53" s="14">
        <v>150000</v>
      </c>
      <c r="G53" s="14">
        <v>150000</v>
      </c>
      <c r="H53" s="15">
        <f t="shared" si="0"/>
        <v>1</v>
      </c>
    </row>
    <row r="54" spans="1:8" ht="12.75" outlineLevel="3">
      <c r="A54" s="10" t="s">
        <v>267</v>
      </c>
      <c r="B54" s="10" t="s">
        <v>268</v>
      </c>
      <c r="C54" s="10">
        <v>24</v>
      </c>
      <c r="D54" s="6" t="s">
        <v>23</v>
      </c>
      <c r="E54" s="14">
        <v>50000</v>
      </c>
      <c r="F54" s="14">
        <v>50000</v>
      </c>
      <c r="G54" s="14">
        <v>50000</v>
      </c>
      <c r="H54" s="15">
        <f t="shared" si="0"/>
        <v>1</v>
      </c>
    </row>
    <row r="55" spans="1:8" ht="12.75" outlineLevel="3">
      <c r="A55" s="10" t="s">
        <v>267</v>
      </c>
      <c r="B55" s="10" t="s">
        <v>268</v>
      </c>
      <c r="C55" s="10">
        <v>25</v>
      </c>
      <c r="D55" s="6" t="s">
        <v>24</v>
      </c>
      <c r="E55" s="14">
        <v>55000</v>
      </c>
      <c r="F55" s="14">
        <v>0</v>
      </c>
      <c r="G55" s="14">
        <v>0</v>
      </c>
      <c r="H55" s="15"/>
    </row>
    <row r="56" spans="1:8" ht="12.75" outlineLevel="3">
      <c r="A56" s="10" t="s">
        <v>267</v>
      </c>
      <c r="B56" s="10" t="s">
        <v>268</v>
      </c>
      <c r="C56" s="10">
        <v>290</v>
      </c>
      <c r="D56" s="6" t="s">
        <v>25</v>
      </c>
      <c r="E56" s="14"/>
      <c r="F56" s="14">
        <v>3290434</v>
      </c>
      <c r="G56" s="14">
        <v>3290434</v>
      </c>
      <c r="H56" s="15">
        <f t="shared" si="0"/>
        <v>1</v>
      </c>
    </row>
    <row r="57" spans="1:8" ht="12.75" outlineLevel="3">
      <c r="A57" s="10" t="s">
        <v>267</v>
      </c>
      <c r="B57" s="10" t="s">
        <v>268</v>
      </c>
      <c r="C57" s="10">
        <v>292</v>
      </c>
      <c r="D57" s="6" t="s">
        <v>26</v>
      </c>
      <c r="E57" s="14"/>
      <c r="F57" s="14">
        <v>250000</v>
      </c>
      <c r="G57" s="14">
        <v>250000</v>
      </c>
      <c r="H57" s="15">
        <f t="shared" si="0"/>
        <v>1</v>
      </c>
    </row>
    <row r="58" spans="1:8" ht="12.75" outlineLevel="3">
      <c r="A58" s="10" t="s">
        <v>267</v>
      </c>
      <c r="B58" s="10" t="s">
        <v>268</v>
      </c>
      <c r="C58" s="10">
        <v>293</v>
      </c>
      <c r="D58" s="6" t="s">
        <v>27</v>
      </c>
      <c r="E58" s="14"/>
      <c r="F58" s="14">
        <v>5000</v>
      </c>
      <c r="G58" s="14">
        <v>5000</v>
      </c>
      <c r="H58" s="15">
        <f t="shared" si="0"/>
        <v>1</v>
      </c>
    </row>
    <row r="59" spans="1:8" ht="12.75" outlineLevel="3">
      <c r="A59" s="10" t="s">
        <v>267</v>
      </c>
      <c r="B59" s="10" t="s">
        <v>268</v>
      </c>
      <c r="C59" s="10">
        <v>306</v>
      </c>
      <c r="D59" s="6" t="s">
        <v>28</v>
      </c>
      <c r="E59" s="14"/>
      <c r="F59" s="14">
        <v>55000</v>
      </c>
      <c r="G59" s="14">
        <v>0</v>
      </c>
      <c r="H59" s="15">
        <f t="shared" si="0"/>
        <v>0</v>
      </c>
    </row>
    <row r="60" spans="1:8" s="44" customFormat="1" ht="12.75" outlineLevel="2">
      <c r="A60" s="46"/>
      <c r="B60" s="46" t="s">
        <v>438</v>
      </c>
      <c r="C60" s="46"/>
      <c r="D60" s="47"/>
      <c r="E60" s="48">
        <f>SUBTOTAL(9,E61:E65)</f>
        <v>870000</v>
      </c>
      <c r="F60" s="48">
        <f>SUBTOTAL(9,F61:F65)</f>
        <v>1276000</v>
      </c>
      <c r="G60" s="48">
        <f>SUBTOTAL(9,G61:G65)</f>
        <v>1177832</v>
      </c>
      <c r="H60" s="49">
        <f t="shared" si="0"/>
        <v>0.9230658307210031</v>
      </c>
    </row>
    <row r="61" spans="1:8" ht="12.75" outlineLevel="3">
      <c r="A61" s="9" t="s">
        <v>267</v>
      </c>
      <c r="B61" s="9" t="s">
        <v>269</v>
      </c>
      <c r="C61" s="9">
        <v>26</v>
      </c>
      <c r="D61" s="5" t="s">
        <v>29</v>
      </c>
      <c r="E61" s="12">
        <v>165000</v>
      </c>
      <c r="F61" s="12">
        <v>255500</v>
      </c>
      <c r="G61" s="12">
        <v>252811</v>
      </c>
      <c r="H61" s="13">
        <f t="shared" si="0"/>
        <v>0.9894755381604696</v>
      </c>
    </row>
    <row r="62" spans="1:8" ht="12.75" outlineLevel="3">
      <c r="A62" s="10" t="s">
        <v>267</v>
      </c>
      <c r="B62" s="10" t="s">
        <v>269</v>
      </c>
      <c r="C62" s="10">
        <v>27</v>
      </c>
      <c r="D62" s="6" t="s">
        <v>30</v>
      </c>
      <c r="E62" s="14">
        <v>620000</v>
      </c>
      <c r="F62" s="14">
        <v>925000</v>
      </c>
      <c r="G62" s="14">
        <v>833016</v>
      </c>
      <c r="H62" s="15">
        <f t="shared" si="0"/>
        <v>0.9005578378378378</v>
      </c>
    </row>
    <row r="63" spans="1:8" ht="12.75" outlineLevel="3">
      <c r="A63" s="10" t="s">
        <v>267</v>
      </c>
      <c r="B63" s="10" t="s">
        <v>269</v>
      </c>
      <c r="C63" s="10">
        <v>28</v>
      </c>
      <c r="D63" s="6" t="s">
        <v>31</v>
      </c>
      <c r="E63" s="14">
        <v>20000</v>
      </c>
      <c r="F63" s="14">
        <v>24500</v>
      </c>
      <c r="G63" s="14">
        <v>24317</v>
      </c>
      <c r="H63" s="15">
        <f t="shared" si="0"/>
        <v>0.9925306122448979</v>
      </c>
    </row>
    <row r="64" spans="1:8" ht="12.75" outlineLevel="3">
      <c r="A64" s="10" t="s">
        <v>267</v>
      </c>
      <c r="B64" s="10" t="s">
        <v>269</v>
      </c>
      <c r="C64" s="10">
        <v>29</v>
      </c>
      <c r="D64" s="6" t="s">
        <v>32</v>
      </c>
      <c r="E64" s="14">
        <v>45000</v>
      </c>
      <c r="F64" s="14">
        <v>45000</v>
      </c>
      <c r="G64" s="14">
        <v>41688</v>
      </c>
      <c r="H64" s="15">
        <f t="shared" si="0"/>
        <v>0.9264</v>
      </c>
    </row>
    <row r="65" spans="1:8" ht="12.75" outlineLevel="3">
      <c r="A65" s="10" t="s">
        <v>267</v>
      </c>
      <c r="B65" s="10" t="s">
        <v>269</v>
      </c>
      <c r="C65" s="10">
        <v>30</v>
      </c>
      <c r="D65" s="6" t="s">
        <v>33</v>
      </c>
      <c r="E65" s="14">
        <v>20000</v>
      </c>
      <c r="F65" s="14">
        <v>26000</v>
      </c>
      <c r="G65" s="14">
        <v>26000</v>
      </c>
      <c r="H65" s="15">
        <f t="shared" si="0"/>
        <v>1</v>
      </c>
    </row>
    <row r="66" spans="1:8" s="44" customFormat="1" ht="12.75" outlineLevel="2">
      <c r="A66" s="46"/>
      <c r="B66" s="46" t="s">
        <v>437</v>
      </c>
      <c r="C66" s="46"/>
      <c r="D66" s="47"/>
      <c r="E66" s="48">
        <f>SUBTOTAL(9,E67:E67)</f>
        <v>275000</v>
      </c>
      <c r="F66" s="48">
        <f>SUBTOTAL(9,F67:F67)</f>
        <v>500450</v>
      </c>
      <c r="G66" s="48">
        <f>SUBTOTAL(9,G67:G67)</f>
        <v>500450</v>
      </c>
      <c r="H66" s="49">
        <f t="shared" si="0"/>
        <v>1</v>
      </c>
    </row>
    <row r="67" spans="1:8" ht="25.5" outlineLevel="3">
      <c r="A67" s="9" t="s">
        <v>267</v>
      </c>
      <c r="B67" s="9" t="s">
        <v>270</v>
      </c>
      <c r="C67" s="9">
        <v>31</v>
      </c>
      <c r="D67" s="5" t="s">
        <v>34</v>
      </c>
      <c r="E67" s="12">
        <v>275000</v>
      </c>
      <c r="F67" s="12">
        <v>500450</v>
      </c>
      <c r="G67" s="12">
        <v>500450</v>
      </c>
      <c r="H67" s="13">
        <f t="shared" si="0"/>
        <v>1</v>
      </c>
    </row>
    <row r="68" spans="1:8" s="44" customFormat="1" ht="12.75" outlineLevel="2">
      <c r="A68" s="46"/>
      <c r="B68" s="46" t="s">
        <v>436</v>
      </c>
      <c r="C68" s="46"/>
      <c r="D68" s="47"/>
      <c r="E68" s="48">
        <f>SUBTOTAL(9,E69:E73)</f>
        <v>1711406</v>
      </c>
      <c r="F68" s="48">
        <f>SUBTOTAL(9,F69:F73)</f>
        <v>1655766</v>
      </c>
      <c r="G68" s="48">
        <f>SUBTOTAL(9,G69:G73)</f>
        <v>1280671</v>
      </c>
      <c r="H68" s="49">
        <f t="shared" si="0"/>
        <v>0.7734613465912454</v>
      </c>
    </row>
    <row r="69" spans="1:8" ht="12.75" outlineLevel="3">
      <c r="A69" s="9" t="s">
        <v>267</v>
      </c>
      <c r="B69" s="9" t="s">
        <v>271</v>
      </c>
      <c r="C69" s="9">
        <v>32</v>
      </c>
      <c r="D69" s="5" t="s">
        <v>35</v>
      </c>
      <c r="E69" s="12">
        <v>5000</v>
      </c>
      <c r="F69" s="12">
        <v>10550</v>
      </c>
      <c r="G69" s="12">
        <v>7044</v>
      </c>
      <c r="H69" s="13">
        <f t="shared" si="0"/>
        <v>0.6676777251184834</v>
      </c>
    </row>
    <row r="70" spans="1:8" ht="12.75" outlineLevel="3">
      <c r="A70" s="10" t="s">
        <v>267</v>
      </c>
      <c r="B70" s="10" t="s">
        <v>271</v>
      </c>
      <c r="C70" s="10">
        <v>33</v>
      </c>
      <c r="D70" s="6" t="s">
        <v>36</v>
      </c>
      <c r="E70" s="14">
        <v>83500</v>
      </c>
      <c r="F70" s="14">
        <v>107500</v>
      </c>
      <c r="G70" s="14">
        <v>86597</v>
      </c>
      <c r="H70" s="15">
        <f t="shared" si="0"/>
        <v>0.8055534883720931</v>
      </c>
    </row>
    <row r="71" spans="1:8" ht="25.5" outlineLevel="3">
      <c r="A71" s="10" t="s">
        <v>267</v>
      </c>
      <c r="B71" s="10" t="s">
        <v>271</v>
      </c>
      <c r="C71" s="10">
        <v>34</v>
      </c>
      <c r="D71" s="6" t="s">
        <v>494</v>
      </c>
      <c r="E71" s="14">
        <v>260403</v>
      </c>
      <c r="F71" s="14">
        <v>575213</v>
      </c>
      <c r="G71" s="14">
        <v>399009</v>
      </c>
      <c r="H71" s="15">
        <f aca="true" t="shared" si="1" ref="H71:H133">G71/F71</f>
        <v>0.6936717355136272</v>
      </c>
    </row>
    <row r="72" spans="1:8" ht="25.5" outlineLevel="3">
      <c r="A72" s="10" t="s">
        <v>267</v>
      </c>
      <c r="B72" s="10" t="s">
        <v>271</v>
      </c>
      <c r="C72" s="10">
        <v>35</v>
      </c>
      <c r="D72" s="6" t="s">
        <v>495</v>
      </c>
      <c r="E72" s="14">
        <v>962503</v>
      </c>
      <c r="F72" s="14">
        <v>962503</v>
      </c>
      <c r="G72" s="14">
        <v>788021</v>
      </c>
      <c r="H72" s="15">
        <f t="shared" si="1"/>
        <v>0.8187205650268103</v>
      </c>
    </row>
    <row r="73" spans="1:8" ht="12.75" outlineLevel="3">
      <c r="A73" s="10" t="s">
        <v>267</v>
      </c>
      <c r="B73" s="10" t="s">
        <v>271</v>
      </c>
      <c r="C73" s="10">
        <v>36</v>
      </c>
      <c r="D73" s="6" t="s">
        <v>37</v>
      </c>
      <c r="E73" s="14">
        <v>400000</v>
      </c>
      <c r="F73" s="14">
        <v>0</v>
      </c>
      <c r="G73" s="14">
        <v>0</v>
      </c>
      <c r="H73" s="15"/>
    </row>
    <row r="74" spans="1:8" s="33" customFormat="1" ht="13.5" outlineLevel="1" thickBot="1">
      <c r="A74" s="34" t="s">
        <v>371</v>
      </c>
      <c r="B74" s="34"/>
      <c r="C74" s="34"/>
      <c r="D74" s="35"/>
      <c r="E74" s="36">
        <f>SUBTOTAL(9,E76:E79)</f>
        <v>515305</v>
      </c>
      <c r="F74" s="36">
        <f>SUBTOTAL(9,F76:F79)</f>
        <v>543040</v>
      </c>
      <c r="G74" s="36">
        <f>SUBTOTAL(9,G76:G79)</f>
        <v>429287</v>
      </c>
      <c r="H74" s="37">
        <f t="shared" si="1"/>
        <v>0.7905255598114319</v>
      </c>
    </row>
    <row r="75" spans="1:8" s="44" customFormat="1" ht="12.75" outlineLevel="2">
      <c r="A75" s="40"/>
      <c r="B75" s="40" t="s">
        <v>435</v>
      </c>
      <c r="C75" s="40"/>
      <c r="D75" s="41"/>
      <c r="E75" s="42">
        <f>SUBTOTAL(9,E76:E76)</f>
        <v>62090</v>
      </c>
      <c r="F75" s="42">
        <f>SUBTOTAL(9,F76:F76)</f>
        <v>78846</v>
      </c>
      <c r="G75" s="42">
        <f>SUBTOTAL(9,G76:G76)</f>
        <v>75994</v>
      </c>
      <c r="H75" s="43">
        <f t="shared" si="1"/>
        <v>0.963828222103848</v>
      </c>
    </row>
    <row r="76" spans="1:8" ht="12.75" outlineLevel="3">
      <c r="A76" s="9" t="s">
        <v>272</v>
      </c>
      <c r="B76" s="9" t="s">
        <v>273</v>
      </c>
      <c r="C76" s="9">
        <v>37</v>
      </c>
      <c r="D76" s="5" t="s">
        <v>38</v>
      </c>
      <c r="E76" s="12">
        <v>62090</v>
      </c>
      <c r="F76" s="12">
        <v>78846</v>
      </c>
      <c r="G76" s="12">
        <v>75994</v>
      </c>
      <c r="H76" s="13">
        <f t="shared" si="1"/>
        <v>0.963828222103848</v>
      </c>
    </row>
    <row r="77" spans="1:8" s="44" customFormat="1" ht="12.75" outlineLevel="2">
      <c r="A77" s="46"/>
      <c r="B77" s="46" t="s">
        <v>434</v>
      </c>
      <c r="C77" s="46"/>
      <c r="D77" s="47"/>
      <c r="E77" s="48">
        <f>SUBTOTAL(9,E78:E79)</f>
        <v>453215</v>
      </c>
      <c r="F77" s="48">
        <f>SUBTOTAL(9,F78:F79)</f>
        <v>464194</v>
      </c>
      <c r="G77" s="48">
        <f>SUBTOTAL(9,G78:G79)</f>
        <v>353293</v>
      </c>
      <c r="H77" s="49">
        <f t="shared" si="1"/>
        <v>0.7610891136033641</v>
      </c>
    </row>
    <row r="78" spans="1:8" ht="12.75" outlineLevel="3">
      <c r="A78" s="9" t="s">
        <v>272</v>
      </c>
      <c r="B78" s="9" t="s">
        <v>274</v>
      </c>
      <c r="C78" s="9">
        <v>38</v>
      </c>
      <c r="D78" s="5" t="s">
        <v>39</v>
      </c>
      <c r="E78" s="12">
        <v>283215</v>
      </c>
      <c r="F78" s="12">
        <v>381360</v>
      </c>
      <c r="G78" s="12">
        <v>273117</v>
      </c>
      <c r="H78" s="13">
        <f t="shared" si="1"/>
        <v>0.716165827564506</v>
      </c>
    </row>
    <row r="79" spans="1:8" ht="25.5" outlineLevel="3">
      <c r="A79" s="10" t="s">
        <v>272</v>
      </c>
      <c r="B79" s="10" t="s">
        <v>274</v>
      </c>
      <c r="C79" s="10">
        <v>39</v>
      </c>
      <c r="D79" s="6" t="s">
        <v>40</v>
      </c>
      <c r="E79" s="14">
        <v>170000</v>
      </c>
      <c r="F79" s="14">
        <v>82834</v>
      </c>
      <c r="G79" s="14">
        <v>80176</v>
      </c>
      <c r="H79" s="15">
        <f t="shared" si="1"/>
        <v>0.9679117270685951</v>
      </c>
    </row>
    <row r="80" spans="1:8" s="33" customFormat="1" ht="13.5" outlineLevel="1" thickBot="1">
      <c r="A80" s="34" t="s">
        <v>370</v>
      </c>
      <c r="B80" s="34"/>
      <c r="C80" s="34"/>
      <c r="D80" s="35"/>
      <c r="E80" s="36">
        <f>SUBTOTAL(9,E82:E107)</f>
        <v>10389565</v>
      </c>
      <c r="F80" s="36">
        <f>SUBTOTAL(9,F82:F107)</f>
        <v>10587131</v>
      </c>
      <c r="G80" s="36">
        <f>SUBTOTAL(9,G82:G107)</f>
        <v>9449641</v>
      </c>
      <c r="H80" s="37">
        <f t="shared" si="1"/>
        <v>0.8925591834086118</v>
      </c>
    </row>
    <row r="81" spans="1:8" s="44" customFormat="1" ht="12.75" outlineLevel="2">
      <c r="A81" s="40"/>
      <c r="B81" s="40" t="s">
        <v>433</v>
      </c>
      <c r="C81" s="40"/>
      <c r="D81" s="41"/>
      <c r="E81" s="42">
        <f>SUBTOTAL(9,E82:E82)</f>
        <v>5500</v>
      </c>
      <c r="F81" s="42">
        <f>SUBTOTAL(9,F82:F82)</f>
        <v>8859</v>
      </c>
      <c r="G81" s="42">
        <f>SUBTOTAL(9,G82:G82)</f>
        <v>8858</v>
      </c>
      <c r="H81" s="43">
        <f t="shared" si="1"/>
        <v>0.9998871204424878</v>
      </c>
    </row>
    <row r="82" spans="1:8" ht="25.5" outlineLevel="3">
      <c r="A82" s="9" t="s">
        <v>275</v>
      </c>
      <c r="B82" s="9" t="s">
        <v>276</v>
      </c>
      <c r="C82" s="9">
        <v>40</v>
      </c>
      <c r="D82" s="5" t="s">
        <v>459</v>
      </c>
      <c r="E82" s="12">
        <v>5500</v>
      </c>
      <c r="F82" s="12">
        <v>8859</v>
      </c>
      <c r="G82" s="12">
        <v>8858</v>
      </c>
      <c r="H82" s="13">
        <f t="shared" si="1"/>
        <v>0.9998871204424878</v>
      </c>
    </row>
    <row r="83" spans="1:8" s="44" customFormat="1" ht="12.75" outlineLevel="2">
      <c r="A83" s="46"/>
      <c r="B83" s="46" t="s">
        <v>432</v>
      </c>
      <c r="C83" s="46"/>
      <c r="D83" s="47"/>
      <c r="E83" s="48">
        <f>SUBTOTAL(9,E84:E84)</f>
        <v>270000</v>
      </c>
      <c r="F83" s="48">
        <f>SUBTOTAL(9,F84:F84)</f>
        <v>249440</v>
      </c>
      <c r="G83" s="48">
        <f>SUBTOTAL(9,G84:G84)</f>
        <v>225874</v>
      </c>
      <c r="H83" s="49">
        <f t="shared" si="1"/>
        <v>0.905524374599102</v>
      </c>
    </row>
    <row r="84" spans="1:8" ht="12.75" outlineLevel="3">
      <c r="A84" s="9" t="s">
        <v>275</v>
      </c>
      <c r="B84" s="9" t="s">
        <v>277</v>
      </c>
      <c r="C84" s="9">
        <v>41</v>
      </c>
      <c r="D84" s="5" t="s">
        <v>41</v>
      </c>
      <c r="E84" s="12">
        <v>270000</v>
      </c>
      <c r="F84" s="12">
        <v>249440</v>
      </c>
      <c r="G84" s="12">
        <v>225874</v>
      </c>
      <c r="H84" s="13">
        <f t="shared" si="1"/>
        <v>0.905524374599102</v>
      </c>
    </row>
    <row r="85" spans="1:8" s="44" customFormat="1" ht="12.75" outlineLevel="2">
      <c r="A85" s="46"/>
      <c r="B85" s="46" t="s">
        <v>431</v>
      </c>
      <c r="C85" s="46"/>
      <c r="D85" s="47"/>
      <c r="E85" s="48">
        <f>SUBTOTAL(9,E86:E91)</f>
        <v>9630865</v>
      </c>
      <c r="F85" s="48">
        <f>SUBTOTAL(9,F86:F91)</f>
        <v>9750492</v>
      </c>
      <c r="G85" s="48">
        <f>SUBTOTAL(9,G86:G91)</f>
        <v>8731168</v>
      </c>
      <c r="H85" s="49">
        <f t="shared" si="1"/>
        <v>0.8954592240063374</v>
      </c>
    </row>
    <row r="86" spans="1:8" ht="12.75" outlineLevel="3">
      <c r="A86" s="9" t="s">
        <v>275</v>
      </c>
      <c r="B86" s="9" t="s">
        <v>278</v>
      </c>
      <c r="C86" s="9">
        <v>42</v>
      </c>
      <c r="D86" s="5" t="s">
        <v>42</v>
      </c>
      <c r="E86" s="12">
        <v>7123081</v>
      </c>
      <c r="F86" s="12">
        <v>7239533</v>
      </c>
      <c r="G86" s="12">
        <v>7123762</v>
      </c>
      <c r="H86" s="13">
        <f t="shared" si="1"/>
        <v>0.9840084988907434</v>
      </c>
    </row>
    <row r="87" spans="1:8" ht="12.75" outlineLevel="3">
      <c r="A87" s="10" t="s">
        <v>275</v>
      </c>
      <c r="B87" s="10" t="s">
        <v>278</v>
      </c>
      <c r="C87" s="10">
        <v>43</v>
      </c>
      <c r="D87" s="6" t="s">
        <v>43</v>
      </c>
      <c r="E87" s="14">
        <v>171000</v>
      </c>
      <c r="F87" s="14">
        <v>130332</v>
      </c>
      <c r="G87" s="14">
        <v>130332</v>
      </c>
      <c r="H87" s="15">
        <f t="shared" si="1"/>
        <v>1</v>
      </c>
    </row>
    <row r="88" spans="1:8" ht="12.75" outlineLevel="3">
      <c r="A88" s="10" t="s">
        <v>275</v>
      </c>
      <c r="B88" s="10" t="s">
        <v>278</v>
      </c>
      <c r="C88" s="10">
        <v>44</v>
      </c>
      <c r="D88" s="6" t="s">
        <v>44</v>
      </c>
      <c r="E88" s="14">
        <v>314000</v>
      </c>
      <c r="F88" s="14">
        <v>295665</v>
      </c>
      <c r="G88" s="14">
        <v>295665</v>
      </c>
      <c r="H88" s="15">
        <f t="shared" si="1"/>
        <v>1</v>
      </c>
    </row>
    <row r="89" spans="1:8" ht="25.5" outlineLevel="3">
      <c r="A89" s="10" t="s">
        <v>275</v>
      </c>
      <c r="B89" s="10" t="s">
        <v>278</v>
      </c>
      <c r="C89" s="10">
        <v>45</v>
      </c>
      <c r="D89" s="6" t="s">
        <v>460</v>
      </c>
      <c r="E89" s="14">
        <v>600000</v>
      </c>
      <c r="F89" s="14">
        <v>710000</v>
      </c>
      <c r="G89" s="14">
        <v>676914</v>
      </c>
      <c r="H89" s="15">
        <f t="shared" si="1"/>
        <v>0.9534</v>
      </c>
    </row>
    <row r="90" spans="1:8" ht="12.75" outlineLevel="3">
      <c r="A90" s="10" t="s">
        <v>275</v>
      </c>
      <c r="B90" s="10" t="s">
        <v>278</v>
      </c>
      <c r="C90" s="10">
        <v>46</v>
      </c>
      <c r="D90" s="6" t="s">
        <v>461</v>
      </c>
      <c r="E90" s="14">
        <v>222784</v>
      </c>
      <c r="F90" s="14">
        <v>225352</v>
      </c>
      <c r="G90" s="14">
        <v>224182</v>
      </c>
      <c r="H90" s="15">
        <f t="shared" si="1"/>
        <v>0.9948081224040612</v>
      </c>
    </row>
    <row r="91" spans="1:8" ht="12.75" outlineLevel="3">
      <c r="A91" s="10" t="s">
        <v>275</v>
      </c>
      <c r="B91" s="10" t="s">
        <v>278</v>
      </c>
      <c r="C91" s="10">
        <v>47</v>
      </c>
      <c r="D91" s="6" t="s">
        <v>45</v>
      </c>
      <c r="E91" s="14">
        <v>1200000</v>
      </c>
      <c r="F91" s="14">
        <v>1149610</v>
      </c>
      <c r="G91" s="14">
        <v>280313</v>
      </c>
      <c r="H91" s="15">
        <f t="shared" si="1"/>
        <v>0.24383312601664914</v>
      </c>
    </row>
    <row r="92" spans="1:8" s="44" customFormat="1" ht="12.75" outlineLevel="2">
      <c r="A92" s="46"/>
      <c r="B92" s="46" t="s">
        <v>430</v>
      </c>
      <c r="C92" s="46"/>
      <c r="D92" s="47"/>
      <c r="E92" s="48">
        <f>SUBTOTAL(9,E93:E104)</f>
        <v>331200</v>
      </c>
      <c r="F92" s="48">
        <f>SUBTOTAL(9,F93:F104)</f>
        <v>442114</v>
      </c>
      <c r="G92" s="48">
        <f>SUBTOTAL(9,G93:G104)</f>
        <v>347607</v>
      </c>
      <c r="H92" s="49">
        <f t="shared" si="1"/>
        <v>0.7862383910032255</v>
      </c>
    </row>
    <row r="93" spans="1:8" ht="12.75" outlineLevel="3">
      <c r="A93" s="9" t="s">
        <v>275</v>
      </c>
      <c r="B93" s="9" t="s">
        <v>279</v>
      </c>
      <c r="C93" s="9">
        <v>48</v>
      </c>
      <c r="D93" s="5" t="s">
        <v>46</v>
      </c>
      <c r="E93" s="12">
        <v>103000</v>
      </c>
      <c r="F93" s="12">
        <v>119790</v>
      </c>
      <c r="G93" s="12">
        <v>119727</v>
      </c>
      <c r="H93" s="13">
        <f t="shared" si="1"/>
        <v>0.9994740796393689</v>
      </c>
    </row>
    <row r="94" spans="1:8" ht="25.5" outlineLevel="3">
      <c r="A94" s="10" t="s">
        <v>275</v>
      </c>
      <c r="B94" s="10" t="s">
        <v>279</v>
      </c>
      <c r="C94" s="10">
        <v>49</v>
      </c>
      <c r="D94" s="6" t="s">
        <v>462</v>
      </c>
      <c r="E94" s="14">
        <v>8100</v>
      </c>
      <c r="F94" s="14">
        <v>5310</v>
      </c>
      <c r="G94" s="14">
        <v>4944</v>
      </c>
      <c r="H94" s="15">
        <f t="shared" si="1"/>
        <v>0.9310734463276836</v>
      </c>
    </row>
    <row r="95" spans="1:8" ht="25.5" outlineLevel="3">
      <c r="A95" s="10" t="s">
        <v>275</v>
      </c>
      <c r="B95" s="10" t="s">
        <v>279</v>
      </c>
      <c r="C95" s="10">
        <v>50</v>
      </c>
      <c r="D95" s="6" t="s">
        <v>47</v>
      </c>
      <c r="E95" s="14">
        <v>24100</v>
      </c>
      <c r="F95" s="14">
        <v>24100</v>
      </c>
      <c r="G95" s="14">
        <v>14373</v>
      </c>
      <c r="H95" s="15">
        <f t="shared" si="1"/>
        <v>0.596390041493776</v>
      </c>
    </row>
    <row r="96" spans="1:8" ht="25.5" outlineLevel="3">
      <c r="A96" s="10" t="s">
        <v>275</v>
      </c>
      <c r="B96" s="10" t="s">
        <v>279</v>
      </c>
      <c r="C96" s="10">
        <v>51</v>
      </c>
      <c r="D96" s="6" t="s">
        <v>463</v>
      </c>
      <c r="E96" s="14">
        <v>9000</v>
      </c>
      <c r="F96" s="14">
        <v>9000</v>
      </c>
      <c r="G96" s="14">
        <v>6625</v>
      </c>
      <c r="H96" s="15">
        <f t="shared" si="1"/>
        <v>0.7361111111111112</v>
      </c>
    </row>
    <row r="97" spans="1:8" ht="25.5" outlineLevel="3">
      <c r="A97" s="10" t="s">
        <v>275</v>
      </c>
      <c r="B97" s="10" t="s">
        <v>279</v>
      </c>
      <c r="C97" s="10">
        <v>52</v>
      </c>
      <c r="D97" s="6" t="s">
        <v>464</v>
      </c>
      <c r="E97" s="14">
        <v>27000</v>
      </c>
      <c r="F97" s="14">
        <v>27000</v>
      </c>
      <c r="G97" s="14">
        <v>19874</v>
      </c>
      <c r="H97" s="15">
        <f t="shared" si="1"/>
        <v>0.7360740740740741</v>
      </c>
    </row>
    <row r="98" spans="1:8" ht="12.75" customHeight="1" outlineLevel="3">
      <c r="A98" s="10" t="s">
        <v>275</v>
      </c>
      <c r="B98" s="10" t="s">
        <v>279</v>
      </c>
      <c r="C98" s="10">
        <v>53</v>
      </c>
      <c r="D98" s="6" t="s">
        <v>48</v>
      </c>
      <c r="E98" s="14">
        <v>60000</v>
      </c>
      <c r="F98" s="14">
        <v>66916</v>
      </c>
      <c r="G98" s="14">
        <v>8530</v>
      </c>
      <c r="H98" s="15">
        <f t="shared" si="1"/>
        <v>0.12747325004483231</v>
      </c>
    </row>
    <row r="99" spans="1:8" ht="12.75" outlineLevel="3">
      <c r="A99" s="10" t="s">
        <v>275</v>
      </c>
      <c r="B99" s="10" t="s">
        <v>279</v>
      </c>
      <c r="C99" s="10">
        <v>54</v>
      </c>
      <c r="D99" s="6" t="s">
        <v>49</v>
      </c>
      <c r="E99" s="14">
        <v>60000</v>
      </c>
      <c r="F99" s="14">
        <v>60000</v>
      </c>
      <c r="G99" s="14">
        <v>60000</v>
      </c>
      <c r="H99" s="15">
        <f t="shared" si="1"/>
        <v>1</v>
      </c>
    </row>
    <row r="100" spans="1:8" ht="12.75" customHeight="1" outlineLevel="3">
      <c r="A100" s="10" t="s">
        <v>275</v>
      </c>
      <c r="B100" s="10" t="s">
        <v>279</v>
      </c>
      <c r="C100" s="10">
        <v>55</v>
      </c>
      <c r="D100" s="6" t="s">
        <v>50</v>
      </c>
      <c r="E100" s="14">
        <v>40000</v>
      </c>
      <c r="F100" s="14">
        <v>40000</v>
      </c>
      <c r="G100" s="14">
        <v>40000</v>
      </c>
      <c r="H100" s="15">
        <f t="shared" si="1"/>
        <v>1</v>
      </c>
    </row>
    <row r="101" spans="1:8" ht="25.5" outlineLevel="3">
      <c r="A101" s="10" t="s">
        <v>275</v>
      </c>
      <c r="B101" s="10" t="s">
        <v>279</v>
      </c>
      <c r="C101" s="10">
        <v>188</v>
      </c>
      <c r="D101" s="6" t="s">
        <v>465</v>
      </c>
      <c r="E101" s="14"/>
      <c r="F101" s="14">
        <v>40000</v>
      </c>
      <c r="G101" s="14">
        <v>24794</v>
      </c>
      <c r="H101" s="15">
        <f t="shared" si="1"/>
        <v>0.61985</v>
      </c>
    </row>
    <row r="102" spans="1:8" ht="25.5" outlineLevel="3">
      <c r="A102" s="10" t="s">
        <v>275</v>
      </c>
      <c r="B102" s="10" t="s">
        <v>279</v>
      </c>
      <c r="C102" s="10">
        <v>246</v>
      </c>
      <c r="D102" s="6" t="s">
        <v>51</v>
      </c>
      <c r="E102" s="14"/>
      <c r="F102" s="14">
        <v>22498</v>
      </c>
      <c r="G102" s="14">
        <v>21555</v>
      </c>
      <c r="H102" s="15">
        <f t="shared" si="1"/>
        <v>0.9580851631256112</v>
      </c>
    </row>
    <row r="103" spans="1:8" ht="25.5" outlineLevel="3">
      <c r="A103" s="10" t="s">
        <v>275</v>
      </c>
      <c r="B103" s="10" t="s">
        <v>279</v>
      </c>
      <c r="C103" s="10">
        <v>247</v>
      </c>
      <c r="D103" s="6" t="s">
        <v>52</v>
      </c>
      <c r="E103" s="14"/>
      <c r="F103" s="14">
        <v>7500</v>
      </c>
      <c r="G103" s="14">
        <v>7185</v>
      </c>
      <c r="H103" s="15">
        <f t="shared" si="1"/>
        <v>0.958</v>
      </c>
    </row>
    <row r="104" spans="1:8" ht="25.5" outlineLevel="3">
      <c r="A104" s="10" t="s">
        <v>275</v>
      </c>
      <c r="B104" s="10" t="s">
        <v>279</v>
      </c>
      <c r="C104" s="10">
        <v>278</v>
      </c>
      <c r="D104" s="6" t="s">
        <v>53</v>
      </c>
      <c r="E104" s="14"/>
      <c r="F104" s="14">
        <v>20000</v>
      </c>
      <c r="G104" s="14">
        <v>20000</v>
      </c>
      <c r="H104" s="15">
        <f t="shared" si="1"/>
        <v>1</v>
      </c>
    </row>
    <row r="105" spans="1:8" s="44" customFormat="1" ht="12.75" outlineLevel="2">
      <c r="A105" s="46"/>
      <c r="B105" s="46" t="s">
        <v>429</v>
      </c>
      <c r="C105" s="46"/>
      <c r="D105" s="47"/>
      <c r="E105" s="48">
        <f>SUBTOTAL(9,E106:E107)</f>
        <v>152000</v>
      </c>
      <c r="F105" s="48">
        <f>SUBTOTAL(9,F106:F107)</f>
        <v>136226</v>
      </c>
      <c r="G105" s="48">
        <f>SUBTOTAL(9,G106:G107)</f>
        <v>136134</v>
      </c>
      <c r="H105" s="49">
        <f t="shared" si="1"/>
        <v>0.9993246516817641</v>
      </c>
    </row>
    <row r="106" spans="1:8" ht="12.75" outlineLevel="3">
      <c r="A106" s="9" t="s">
        <v>275</v>
      </c>
      <c r="B106" s="9" t="s">
        <v>280</v>
      </c>
      <c r="C106" s="9">
        <v>56</v>
      </c>
      <c r="D106" s="5" t="s">
        <v>54</v>
      </c>
      <c r="E106" s="12">
        <v>82000</v>
      </c>
      <c r="F106" s="12">
        <v>80732</v>
      </c>
      <c r="G106" s="12">
        <v>80641</v>
      </c>
      <c r="H106" s="13">
        <f t="shared" si="1"/>
        <v>0.9988728137541495</v>
      </c>
    </row>
    <row r="107" spans="1:8" ht="12.75" outlineLevel="3">
      <c r="A107" s="10" t="s">
        <v>275</v>
      </c>
      <c r="B107" s="10" t="s">
        <v>280</v>
      </c>
      <c r="C107" s="10">
        <v>57</v>
      </c>
      <c r="D107" s="6" t="s">
        <v>55</v>
      </c>
      <c r="E107" s="14">
        <v>70000</v>
      </c>
      <c r="F107" s="14">
        <v>55494</v>
      </c>
      <c r="G107" s="14">
        <v>55493</v>
      </c>
      <c r="H107" s="15">
        <f t="shared" si="1"/>
        <v>0.9999819800338775</v>
      </c>
    </row>
    <row r="108" spans="1:8" s="33" customFormat="1" ht="13.5" outlineLevel="1" thickBot="1">
      <c r="A108" s="34" t="s">
        <v>369</v>
      </c>
      <c r="B108" s="34"/>
      <c r="C108" s="34"/>
      <c r="D108" s="35"/>
      <c r="E108" s="36">
        <f>SUBTOTAL(9,E110:E125)</f>
        <v>1536710</v>
      </c>
      <c r="F108" s="36">
        <f>SUBTOTAL(9,F110:F125)</f>
        <v>1392785</v>
      </c>
      <c r="G108" s="36">
        <f>SUBTOTAL(9,G110:G125)</f>
        <v>1189354</v>
      </c>
      <c r="H108" s="37">
        <f t="shared" si="1"/>
        <v>0.853939409169398</v>
      </c>
    </row>
    <row r="109" spans="1:8" s="44" customFormat="1" ht="12.75" outlineLevel="2">
      <c r="A109" s="40"/>
      <c r="B109" s="40" t="s">
        <v>428</v>
      </c>
      <c r="C109" s="40"/>
      <c r="D109" s="41"/>
      <c r="E109" s="42">
        <f>SUBTOTAL(9,E110:E110)</f>
        <v>500000</v>
      </c>
      <c r="F109" s="42">
        <f>SUBTOTAL(9,F110:F110)</f>
        <v>200000</v>
      </c>
      <c r="G109" s="42">
        <f>SUBTOTAL(9,G110:G110)</f>
        <v>0</v>
      </c>
      <c r="H109" s="43">
        <f t="shared" si="1"/>
        <v>0</v>
      </c>
    </row>
    <row r="110" spans="1:8" ht="12.75" outlineLevel="3">
      <c r="A110" s="9" t="s">
        <v>281</v>
      </c>
      <c r="B110" s="9" t="s">
        <v>282</v>
      </c>
      <c r="C110" s="9">
        <v>58</v>
      </c>
      <c r="D110" s="5" t="s">
        <v>56</v>
      </c>
      <c r="E110" s="12">
        <v>500000</v>
      </c>
      <c r="F110" s="12">
        <v>200000</v>
      </c>
      <c r="G110" s="12">
        <v>0</v>
      </c>
      <c r="H110" s="13">
        <f t="shared" si="1"/>
        <v>0</v>
      </c>
    </row>
    <row r="111" spans="1:8" s="44" customFormat="1" ht="12.75" outlineLevel="2">
      <c r="A111" s="46"/>
      <c r="B111" s="46" t="s">
        <v>427</v>
      </c>
      <c r="C111" s="46"/>
      <c r="D111" s="47"/>
      <c r="E111" s="48">
        <f>SUBTOTAL(9,E112:E118)</f>
        <v>171279</v>
      </c>
      <c r="F111" s="48">
        <f>SUBTOTAL(9,F112:F118)</f>
        <v>289104</v>
      </c>
      <c r="G111" s="48">
        <f>SUBTOTAL(9,G112:G118)</f>
        <v>287921</v>
      </c>
      <c r="H111" s="49">
        <f t="shared" si="1"/>
        <v>0.9959080469312082</v>
      </c>
    </row>
    <row r="112" spans="1:8" ht="12.75" outlineLevel="3">
      <c r="A112" s="9" t="s">
        <v>281</v>
      </c>
      <c r="B112" s="9" t="s">
        <v>283</v>
      </c>
      <c r="C112" s="9">
        <v>59</v>
      </c>
      <c r="D112" s="5" t="s">
        <v>57</v>
      </c>
      <c r="E112" s="12">
        <v>95279</v>
      </c>
      <c r="F112" s="12">
        <v>127103</v>
      </c>
      <c r="G112" s="12">
        <v>126492</v>
      </c>
      <c r="H112" s="13">
        <f t="shared" si="1"/>
        <v>0.9951928750698252</v>
      </c>
    </row>
    <row r="113" spans="1:8" ht="12.75" outlineLevel="3">
      <c r="A113" s="10" t="s">
        <v>281</v>
      </c>
      <c r="B113" s="10" t="s">
        <v>283</v>
      </c>
      <c r="C113" s="10">
        <v>60</v>
      </c>
      <c r="D113" s="6" t="s">
        <v>58</v>
      </c>
      <c r="E113" s="14">
        <v>36000</v>
      </c>
      <c r="F113" s="14">
        <v>35370</v>
      </c>
      <c r="G113" s="14">
        <v>35370</v>
      </c>
      <c r="H113" s="15">
        <f t="shared" si="1"/>
        <v>1</v>
      </c>
    </row>
    <row r="114" spans="1:8" ht="12.75" outlineLevel="3">
      <c r="A114" s="10" t="s">
        <v>281</v>
      </c>
      <c r="B114" s="10" t="s">
        <v>283</v>
      </c>
      <c r="C114" s="10">
        <v>61</v>
      </c>
      <c r="D114" s="6" t="s">
        <v>59</v>
      </c>
      <c r="E114" s="14">
        <v>5000</v>
      </c>
      <c r="F114" s="14">
        <v>15301</v>
      </c>
      <c r="G114" s="14">
        <v>15301</v>
      </c>
      <c r="H114" s="15">
        <f t="shared" si="1"/>
        <v>1</v>
      </c>
    </row>
    <row r="115" spans="1:8" ht="12.75" outlineLevel="3">
      <c r="A115" s="10" t="s">
        <v>281</v>
      </c>
      <c r="B115" s="10" t="s">
        <v>283</v>
      </c>
      <c r="C115" s="10">
        <v>62</v>
      </c>
      <c r="D115" s="6" t="s">
        <v>60</v>
      </c>
      <c r="E115" s="14">
        <v>5000</v>
      </c>
      <c r="F115" s="14">
        <v>19955</v>
      </c>
      <c r="G115" s="14">
        <v>19954</v>
      </c>
      <c r="H115" s="15">
        <f t="shared" si="1"/>
        <v>0.9999498872463042</v>
      </c>
    </row>
    <row r="116" spans="1:8" ht="12.75" outlineLevel="3">
      <c r="A116" s="10" t="s">
        <v>281</v>
      </c>
      <c r="B116" s="10" t="s">
        <v>283</v>
      </c>
      <c r="C116" s="10">
        <v>63</v>
      </c>
      <c r="D116" s="6" t="s">
        <v>61</v>
      </c>
      <c r="E116" s="14">
        <v>15000</v>
      </c>
      <c r="F116" s="14">
        <v>35000</v>
      </c>
      <c r="G116" s="14">
        <v>35000</v>
      </c>
      <c r="H116" s="15">
        <f t="shared" si="1"/>
        <v>1</v>
      </c>
    </row>
    <row r="117" spans="1:8" ht="12.75" outlineLevel="3">
      <c r="A117" s="10" t="s">
        <v>281</v>
      </c>
      <c r="B117" s="10" t="s">
        <v>283</v>
      </c>
      <c r="C117" s="10">
        <v>64</v>
      </c>
      <c r="D117" s="6" t="s">
        <v>62</v>
      </c>
      <c r="E117" s="14">
        <v>15000</v>
      </c>
      <c r="F117" s="14">
        <v>15000</v>
      </c>
      <c r="G117" s="14">
        <v>15000</v>
      </c>
      <c r="H117" s="15">
        <f t="shared" si="1"/>
        <v>1</v>
      </c>
    </row>
    <row r="118" spans="1:8" ht="12.75" outlineLevel="3">
      <c r="A118" s="10" t="s">
        <v>281</v>
      </c>
      <c r="B118" s="10" t="s">
        <v>283</v>
      </c>
      <c r="C118" s="10">
        <v>262</v>
      </c>
      <c r="D118" s="6" t="s">
        <v>63</v>
      </c>
      <c r="E118" s="14"/>
      <c r="F118" s="14">
        <v>41375</v>
      </c>
      <c r="G118" s="14">
        <v>40804</v>
      </c>
      <c r="H118" s="15">
        <f t="shared" si="1"/>
        <v>0.9861993957703927</v>
      </c>
    </row>
    <row r="119" spans="1:8" s="44" customFormat="1" ht="12.75" outlineLevel="2">
      <c r="A119" s="46"/>
      <c r="B119" s="46" t="s">
        <v>426</v>
      </c>
      <c r="C119" s="46"/>
      <c r="D119" s="47"/>
      <c r="E119" s="48">
        <f>SUBTOTAL(9,E120:E120)</f>
        <v>63000</v>
      </c>
      <c r="F119" s="48">
        <f>SUBTOTAL(9,F120:F120)</f>
        <v>63000</v>
      </c>
      <c r="G119" s="48">
        <f>SUBTOTAL(9,G120:G120)</f>
        <v>62650</v>
      </c>
      <c r="H119" s="49">
        <f t="shared" si="1"/>
        <v>0.9944444444444445</v>
      </c>
    </row>
    <row r="120" spans="1:8" ht="12.75" outlineLevel="3">
      <c r="A120" s="9" t="s">
        <v>281</v>
      </c>
      <c r="B120" s="9" t="s">
        <v>284</v>
      </c>
      <c r="C120" s="9">
        <v>65</v>
      </c>
      <c r="D120" s="5" t="s">
        <v>64</v>
      </c>
      <c r="E120" s="12">
        <v>63000</v>
      </c>
      <c r="F120" s="12">
        <v>63000</v>
      </c>
      <c r="G120" s="12">
        <v>62650</v>
      </c>
      <c r="H120" s="13">
        <f t="shared" si="1"/>
        <v>0.9944444444444445</v>
      </c>
    </row>
    <row r="121" spans="1:8" s="44" customFormat="1" ht="12.75" outlineLevel="2">
      <c r="A121" s="46"/>
      <c r="B121" s="46" t="s">
        <v>425</v>
      </c>
      <c r="C121" s="46"/>
      <c r="D121" s="47"/>
      <c r="E121" s="48">
        <f>SUBTOTAL(9,E122:E122)</f>
        <v>762431</v>
      </c>
      <c r="F121" s="48">
        <f>SUBTOTAL(9,F122:F122)</f>
        <v>800681</v>
      </c>
      <c r="G121" s="48">
        <f>SUBTOTAL(9,G122:G122)</f>
        <v>798783</v>
      </c>
      <c r="H121" s="49">
        <f t="shared" si="1"/>
        <v>0.9976295178729107</v>
      </c>
    </row>
    <row r="122" spans="1:8" ht="12.75" outlineLevel="3">
      <c r="A122" s="9" t="s">
        <v>281</v>
      </c>
      <c r="B122" s="9" t="s">
        <v>285</v>
      </c>
      <c r="C122" s="9">
        <v>66</v>
      </c>
      <c r="D122" s="5" t="s">
        <v>65</v>
      </c>
      <c r="E122" s="12">
        <v>762431</v>
      </c>
      <c r="F122" s="12">
        <v>800681</v>
      </c>
      <c r="G122" s="12">
        <v>798783</v>
      </c>
      <c r="H122" s="13">
        <f t="shared" si="1"/>
        <v>0.9976295178729107</v>
      </c>
    </row>
    <row r="123" spans="1:8" s="44" customFormat="1" ht="12.75" outlineLevel="2">
      <c r="A123" s="46"/>
      <c r="B123" s="46" t="s">
        <v>424</v>
      </c>
      <c r="C123" s="46"/>
      <c r="D123" s="47"/>
      <c r="E123" s="48">
        <f>SUBTOTAL(9,E124:E125)</f>
        <v>40000</v>
      </c>
      <c r="F123" s="48">
        <f>SUBTOTAL(9,F124:F125)</f>
        <v>40000</v>
      </c>
      <c r="G123" s="48">
        <f>SUBTOTAL(9,G124:G125)</f>
        <v>40000</v>
      </c>
      <c r="H123" s="49">
        <f t="shared" si="1"/>
        <v>1</v>
      </c>
    </row>
    <row r="124" spans="1:8" ht="25.5" outlineLevel="3">
      <c r="A124" s="9" t="s">
        <v>281</v>
      </c>
      <c r="B124" s="9" t="s">
        <v>286</v>
      </c>
      <c r="C124" s="9">
        <v>67</v>
      </c>
      <c r="D124" s="5" t="s">
        <v>66</v>
      </c>
      <c r="E124" s="12">
        <v>10000</v>
      </c>
      <c r="F124" s="12">
        <v>10000</v>
      </c>
      <c r="G124" s="12">
        <v>10000</v>
      </c>
      <c r="H124" s="13">
        <f t="shared" si="1"/>
        <v>1</v>
      </c>
    </row>
    <row r="125" spans="1:8" ht="25.5" outlineLevel="3">
      <c r="A125" s="10" t="s">
        <v>281</v>
      </c>
      <c r="B125" s="10" t="s">
        <v>286</v>
      </c>
      <c r="C125" s="10">
        <v>68</v>
      </c>
      <c r="D125" s="6" t="s">
        <v>67</v>
      </c>
      <c r="E125" s="14">
        <v>30000</v>
      </c>
      <c r="F125" s="14">
        <v>30000</v>
      </c>
      <c r="G125" s="14">
        <v>30000</v>
      </c>
      <c r="H125" s="15">
        <f t="shared" si="1"/>
        <v>1</v>
      </c>
    </row>
    <row r="126" spans="1:8" s="33" customFormat="1" ht="39" customHeight="1" outlineLevel="1" thickBot="1">
      <c r="A126" s="56" t="s">
        <v>466</v>
      </c>
      <c r="B126" s="57"/>
      <c r="C126" s="57"/>
      <c r="D126" s="58"/>
      <c r="E126" s="36">
        <f>SUBTOTAL(9,E128:E128)</f>
        <v>200000</v>
      </c>
      <c r="F126" s="36">
        <f>SUBTOTAL(9,F128:F128)</f>
        <v>200000</v>
      </c>
      <c r="G126" s="36">
        <f>SUBTOTAL(9,G128:G128)</f>
        <v>117080</v>
      </c>
      <c r="H126" s="37">
        <f t="shared" si="1"/>
        <v>0.5854</v>
      </c>
    </row>
    <row r="127" spans="1:8" s="44" customFormat="1" ht="12.75" outlineLevel="2">
      <c r="A127" s="40"/>
      <c r="B127" s="40" t="s">
        <v>492</v>
      </c>
      <c r="C127" s="40"/>
      <c r="D127" s="41"/>
      <c r="E127" s="42">
        <f>SUBTOTAL(9,E128:E128)</f>
        <v>200000</v>
      </c>
      <c r="F127" s="42">
        <f>SUBTOTAL(9,F128:F128)</f>
        <v>200000</v>
      </c>
      <c r="G127" s="42">
        <f>SUBTOTAL(9,G128:G128)</f>
        <v>117080</v>
      </c>
      <c r="H127" s="43">
        <f t="shared" si="1"/>
        <v>0.5854</v>
      </c>
    </row>
    <row r="128" spans="1:8" ht="12.75" outlineLevel="3">
      <c r="A128" s="9" t="s">
        <v>287</v>
      </c>
      <c r="B128" s="9" t="s">
        <v>288</v>
      </c>
      <c r="C128" s="9">
        <v>69</v>
      </c>
      <c r="D128" s="5" t="s">
        <v>68</v>
      </c>
      <c r="E128" s="12">
        <v>200000</v>
      </c>
      <c r="F128" s="12">
        <v>200000</v>
      </c>
      <c r="G128" s="12">
        <v>117080</v>
      </c>
      <c r="H128" s="13">
        <f t="shared" si="1"/>
        <v>0.5854</v>
      </c>
    </row>
    <row r="129" spans="1:8" s="33" customFormat="1" ht="12.75" customHeight="1" outlineLevel="1" thickBot="1">
      <c r="A129" s="34" t="s">
        <v>368</v>
      </c>
      <c r="B129" s="34"/>
      <c r="C129" s="34"/>
      <c r="D129" s="35"/>
      <c r="E129" s="36">
        <f>SUBTOTAL(9,E131:E141)</f>
        <v>700000</v>
      </c>
      <c r="F129" s="36">
        <f>SUBTOTAL(9,F131:F141)</f>
        <v>565000</v>
      </c>
      <c r="G129" s="36">
        <f>SUBTOTAL(9,G131:G141)</f>
        <v>262325</v>
      </c>
      <c r="H129" s="37">
        <f t="shared" si="1"/>
        <v>0.4642920353982301</v>
      </c>
    </row>
    <row r="130" spans="1:8" s="44" customFormat="1" ht="25.5" customHeight="1" outlineLevel="2">
      <c r="A130" s="40"/>
      <c r="B130" s="60" t="s">
        <v>423</v>
      </c>
      <c r="C130" s="61"/>
      <c r="D130" s="62"/>
      <c r="E130" s="42">
        <f>SUBTOTAL(9,E131:E141)</f>
        <v>700000</v>
      </c>
      <c r="F130" s="42">
        <f>SUBTOTAL(9,F131:F141)</f>
        <v>565000</v>
      </c>
      <c r="G130" s="42">
        <f>SUBTOTAL(9,G131:G141)</f>
        <v>262325</v>
      </c>
      <c r="H130" s="43">
        <f t="shared" si="1"/>
        <v>0.4642920353982301</v>
      </c>
    </row>
    <row r="131" spans="1:8" ht="25.5" customHeight="1" outlineLevel="3">
      <c r="A131" s="9" t="s">
        <v>289</v>
      </c>
      <c r="B131" s="9" t="s">
        <v>290</v>
      </c>
      <c r="C131" s="9">
        <v>10</v>
      </c>
      <c r="D131" s="5" t="s">
        <v>467</v>
      </c>
      <c r="E131" s="12">
        <v>15000</v>
      </c>
      <c r="F131" s="12">
        <v>0</v>
      </c>
      <c r="G131" s="12">
        <v>0</v>
      </c>
      <c r="H131" s="13"/>
    </row>
    <row r="132" spans="1:8" ht="25.5" outlineLevel="3">
      <c r="A132" s="10" t="s">
        <v>289</v>
      </c>
      <c r="B132" s="10" t="s">
        <v>290</v>
      </c>
      <c r="C132" s="10">
        <v>34</v>
      </c>
      <c r="D132" s="6" t="s">
        <v>458</v>
      </c>
      <c r="E132" s="14">
        <v>20000</v>
      </c>
      <c r="F132" s="14">
        <v>0</v>
      </c>
      <c r="G132" s="14">
        <v>0</v>
      </c>
      <c r="H132" s="15"/>
    </row>
    <row r="133" spans="1:8" ht="12.75" outlineLevel="3">
      <c r="A133" s="10" t="s">
        <v>289</v>
      </c>
      <c r="B133" s="10" t="s">
        <v>290</v>
      </c>
      <c r="C133" s="10">
        <v>70</v>
      </c>
      <c r="D133" s="6" t="s">
        <v>69</v>
      </c>
      <c r="E133" s="14">
        <v>48960</v>
      </c>
      <c r="F133" s="14">
        <v>48960</v>
      </c>
      <c r="G133" s="14">
        <v>30293</v>
      </c>
      <c r="H133" s="15">
        <f t="shared" si="1"/>
        <v>0.6187295751633987</v>
      </c>
    </row>
    <row r="134" spans="1:8" ht="12.75" outlineLevel="3">
      <c r="A134" s="10" t="s">
        <v>289</v>
      </c>
      <c r="B134" s="10" t="s">
        <v>290</v>
      </c>
      <c r="C134" s="10">
        <v>189</v>
      </c>
      <c r="D134" s="6" t="s">
        <v>70</v>
      </c>
      <c r="E134" s="14">
        <v>360000</v>
      </c>
      <c r="F134" s="14">
        <v>260000</v>
      </c>
      <c r="G134" s="14">
        <v>79298</v>
      </c>
      <c r="H134" s="15">
        <f aca="true" t="shared" si="2" ref="H134:H197">G134/F134</f>
        <v>0.3049923076923077</v>
      </c>
    </row>
    <row r="135" spans="1:8" ht="12.75" customHeight="1" outlineLevel="3">
      <c r="A135" s="10" t="s">
        <v>289</v>
      </c>
      <c r="B135" s="10" t="s">
        <v>290</v>
      </c>
      <c r="C135" s="10">
        <v>199</v>
      </c>
      <c r="D135" s="6" t="s">
        <v>498</v>
      </c>
      <c r="E135" s="14">
        <v>9830</v>
      </c>
      <c r="F135" s="14">
        <v>9830</v>
      </c>
      <c r="G135" s="14">
        <v>0</v>
      </c>
      <c r="H135" s="15">
        <f t="shared" si="2"/>
        <v>0</v>
      </c>
    </row>
    <row r="136" spans="1:8" ht="12.75" outlineLevel="3">
      <c r="A136" s="10" t="s">
        <v>289</v>
      </c>
      <c r="B136" s="10" t="s">
        <v>290</v>
      </c>
      <c r="C136" s="10">
        <v>221</v>
      </c>
      <c r="D136" s="6" t="s">
        <v>4</v>
      </c>
      <c r="E136" s="14">
        <v>18000</v>
      </c>
      <c r="F136" s="14">
        <v>18000</v>
      </c>
      <c r="G136" s="14">
        <v>0</v>
      </c>
      <c r="H136" s="15">
        <f t="shared" si="2"/>
        <v>0</v>
      </c>
    </row>
    <row r="137" spans="1:8" ht="12.75" outlineLevel="3">
      <c r="A137" s="10" t="s">
        <v>289</v>
      </c>
      <c r="B137" s="10" t="s">
        <v>290</v>
      </c>
      <c r="C137" s="10">
        <v>701</v>
      </c>
      <c r="D137" s="6" t="s">
        <v>71</v>
      </c>
      <c r="E137" s="14">
        <v>41000</v>
      </c>
      <c r="F137" s="14">
        <v>41000</v>
      </c>
      <c r="G137" s="14">
        <v>34649</v>
      </c>
      <c r="H137" s="15">
        <f t="shared" si="2"/>
        <v>0.8450975609756097</v>
      </c>
    </row>
    <row r="138" spans="1:8" ht="12.75" outlineLevel="3">
      <c r="A138" s="10" t="s">
        <v>289</v>
      </c>
      <c r="B138" s="10" t="s">
        <v>290</v>
      </c>
      <c r="C138" s="10">
        <v>702</v>
      </c>
      <c r="D138" s="6" t="s">
        <v>72</v>
      </c>
      <c r="E138" s="14">
        <v>17960</v>
      </c>
      <c r="F138" s="14">
        <v>18082</v>
      </c>
      <c r="G138" s="14">
        <v>18081</v>
      </c>
      <c r="H138" s="15">
        <f t="shared" si="2"/>
        <v>0.9999446963831434</v>
      </c>
    </row>
    <row r="139" spans="1:8" ht="12.75" outlineLevel="3">
      <c r="A139" s="10" t="s">
        <v>289</v>
      </c>
      <c r="B139" s="10" t="s">
        <v>290</v>
      </c>
      <c r="C139" s="10">
        <v>703</v>
      </c>
      <c r="D139" s="6" t="s">
        <v>73</v>
      </c>
      <c r="E139" s="14">
        <v>46000</v>
      </c>
      <c r="F139" s="14">
        <v>46000</v>
      </c>
      <c r="G139" s="14">
        <v>0</v>
      </c>
      <c r="H139" s="15">
        <f t="shared" si="2"/>
        <v>0</v>
      </c>
    </row>
    <row r="140" spans="1:8" ht="25.5" outlineLevel="3">
      <c r="A140" s="10" t="s">
        <v>289</v>
      </c>
      <c r="B140" s="10" t="s">
        <v>290</v>
      </c>
      <c r="C140" s="10">
        <v>704</v>
      </c>
      <c r="D140" s="6" t="s">
        <v>74</v>
      </c>
      <c r="E140" s="14">
        <v>116000</v>
      </c>
      <c r="F140" s="14">
        <v>116000</v>
      </c>
      <c r="G140" s="14">
        <v>95509</v>
      </c>
      <c r="H140" s="15">
        <f t="shared" si="2"/>
        <v>0.8233534482758621</v>
      </c>
    </row>
    <row r="141" spans="1:8" ht="12.75" outlineLevel="3">
      <c r="A141" s="10" t="s">
        <v>289</v>
      </c>
      <c r="B141" s="10" t="s">
        <v>290</v>
      </c>
      <c r="C141" s="10">
        <v>705</v>
      </c>
      <c r="D141" s="6" t="s">
        <v>75</v>
      </c>
      <c r="E141" s="14">
        <v>7250</v>
      </c>
      <c r="F141" s="14">
        <v>7128</v>
      </c>
      <c r="G141" s="14">
        <v>4495</v>
      </c>
      <c r="H141" s="15">
        <f t="shared" si="2"/>
        <v>0.6306116722783389</v>
      </c>
    </row>
    <row r="142" spans="1:8" s="33" customFormat="1" ht="13.5" outlineLevel="1" thickBot="1">
      <c r="A142" s="34" t="s">
        <v>367</v>
      </c>
      <c r="B142" s="34"/>
      <c r="C142" s="34"/>
      <c r="D142" s="35"/>
      <c r="E142" s="36">
        <f>SUBTOTAL(9,E144:E144)</f>
        <v>50000</v>
      </c>
      <c r="F142" s="36">
        <f>SUBTOTAL(9,F144:F144)</f>
        <v>4745</v>
      </c>
      <c r="G142" s="36">
        <f>SUBTOTAL(9,G144:G144)</f>
        <v>0</v>
      </c>
      <c r="H142" s="37">
        <f t="shared" si="2"/>
        <v>0</v>
      </c>
    </row>
    <row r="143" spans="1:8" s="44" customFormat="1" ht="12.75" outlineLevel="2">
      <c r="A143" s="40"/>
      <c r="B143" s="40" t="s">
        <v>422</v>
      </c>
      <c r="C143" s="40"/>
      <c r="D143" s="41"/>
      <c r="E143" s="42">
        <f>SUBTOTAL(9,E144:E144)</f>
        <v>50000</v>
      </c>
      <c r="F143" s="42">
        <f>SUBTOTAL(9,F144:F144)</f>
        <v>4745</v>
      </c>
      <c r="G143" s="42">
        <f>SUBTOTAL(9,G144:G144)</f>
        <v>0</v>
      </c>
      <c r="H143" s="43">
        <f t="shared" si="2"/>
        <v>0</v>
      </c>
    </row>
    <row r="144" spans="1:8" ht="12.75" outlineLevel="3">
      <c r="A144" s="9" t="s">
        <v>291</v>
      </c>
      <c r="B144" s="9" t="s">
        <v>292</v>
      </c>
      <c r="C144" s="9">
        <v>71</v>
      </c>
      <c r="D144" s="5" t="s">
        <v>76</v>
      </c>
      <c r="E144" s="12">
        <v>50000</v>
      </c>
      <c r="F144" s="12">
        <v>4745</v>
      </c>
      <c r="G144" s="12">
        <v>0</v>
      </c>
      <c r="H144" s="13">
        <f t="shared" si="2"/>
        <v>0</v>
      </c>
    </row>
    <row r="145" spans="1:8" s="33" customFormat="1" ht="13.5" outlineLevel="1" thickBot="1">
      <c r="A145" s="34" t="s">
        <v>366</v>
      </c>
      <c r="B145" s="34"/>
      <c r="C145" s="34"/>
      <c r="D145" s="35"/>
      <c r="E145" s="36">
        <f>SUBTOTAL(9,E147:E252)</f>
        <v>37160728</v>
      </c>
      <c r="F145" s="36">
        <f>SUBTOTAL(9,F147:F252)</f>
        <v>39390621</v>
      </c>
      <c r="G145" s="36">
        <f>SUBTOTAL(9,G147:G252)</f>
        <v>38807766</v>
      </c>
      <c r="H145" s="37">
        <f t="shared" si="2"/>
        <v>0.9852032035747799</v>
      </c>
    </row>
    <row r="146" spans="1:8" s="44" customFormat="1" ht="12.75" outlineLevel="2">
      <c r="A146" s="40"/>
      <c r="B146" s="40" t="s">
        <v>421</v>
      </c>
      <c r="C146" s="40"/>
      <c r="D146" s="41"/>
      <c r="E146" s="42">
        <f>SUBTOTAL(9,E147:E194)</f>
        <v>17653667</v>
      </c>
      <c r="F146" s="42">
        <f>SUBTOTAL(9,F147:F194)</f>
        <v>18819755</v>
      </c>
      <c r="G146" s="42">
        <f>SUBTOTAL(9,G147:G194)</f>
        <v>18648747</v>
      </c>
      <c r="H146" s="43">
        <f t="shared" si="2"/>
        <v>0.9909133779903085</v>
      </c>
    </row>
    <row r="147" spans="1:8" ht="12.75" outlineLevel="3">
      <c r="A147" s="9" t="s">
        <v>293</v>
      </c>
      <c r="B147" s="9" t="s">
        <v>294</v>
      </c>
      <c r="C147" s="9">
        <v>72</v>
      </c>
      <c r="D147" s="5" t="s">
        <v>77</v>
      </c>
      <c r="E147" s="12">
        <v>2219340</v>
      </c>
      <c r="F147" s="12">
        <v>2179651</v>
      </c>
      <c r="G147" s="12">
        <v>2165442</v>
      </c>
      <c r="H147" s="13">
        <f t="shared" si="2"/>
        <v>0.9934810664643101</v>
      </c>
    </row>
    <row r="148" spans="1:8" ht="12.75" outlineLevel="3">
      <c r="A148" s="10" t="s">
        <v>293</v>
      </c>
      <c r="B148" s="10" t="s">
        <v>294</v>
      </c>
      <c r="C148" s="10">
        <v>73</v>
      </c>
      <c r="D148" s="6" t="s">
        <v>78</v>
      </c>
      <c r="E148" s="14">
        <v>673140</v>
      </c>
      <c r="F148" s="14">
        <v>737726</v>
      </c>
      <c r="G148" s="14">
        <v>737010</v>
      </c>
      <c r="H148" s="15">
        <f t="shared" si="2"/>
        <v>0.9990294499583856</v>
      </c>
    </row>
    <row r="149" spans="1:8" ht="12.75" outlineLevel="3">
      <c r="A149" s="10" t="s">
        <v>293</v>
      </c>
      <c r="B149" s="10" t="s">
        <v>294</v>
      </c>
      <c r="C149" s="10">
        <v>74</v>
      </c>
      <c r="D149" s="6" t="s">
        <v>79</v>
      </c>
      <c r="E149" s="14">
        <v>615820</v>
      </c>
      <c r="F149" s="14">
        <v>697100</v>
      </c>
      <c r="G149" s="14">
        <v>696739</v>
      </c>
      <c r="H149" s="15">
        <f t="shared" si="2"/>
        <v>0.99948214029551</v>
      </c>
    </row>
    <row r="150" spans="1:8" ht="12.75" outlineLevel="3">
      <c r="A150" s="10" t="s">
        <v>293</v>
      </c>
      <c r="B150" s="10" t="s">
        <v>294</v>
      </c>
      <c r="C150" s="10">
        <v>75</v>
      </c>
      <c r="D150" s="6" t="s">
        <v>80</v>
      </c>
      <c r="E150" s="14">
        <v>1185640</v>
      </c>
      <c r="F150" s="14">
        <v>1163211</v>
      </c>
      <c r="G150" s="14">
        <v>1149387</v>
      </c>
      <c r="H150" s="15">
        <f t="shared" si="2"/>
        <v>0.9881156557150852</v>
      </c>
    </row>
    <row r="151" spans="1:8" ht="12.75" outlineLevel="3">
      <c r="A151" s="10" t="s">
        <v>293</v>
      </c>
      <c r="B151" s="10" t="s">
        <v>294</v>
      </c>
      <c r="C151" s="10">
        <v>76</v>
      </c>
      <c r="D151" s="6" t="s">
        <v>81</v>
      </c>
      <c r="E151" s="14">
        <v>537250</v>
      </c>
      <c r="F151" s="14">
        <v>548276</v>
      </c>
      <c r="G151" s="14">
        <v>540629</v>
      </c>
      <c r="H151" s="15">
        <f t="shared" si="2"/>
        <v>0.9860526450182026</v>
      </c>
    </row>
    <row r="152" spans="1:8" ht="12.75" outlineLevel="3">
      <c r="A152" s="10" t="s">
        <v>293</v>
      </c>
      <c r="B152" s="10" t="s">
        <v>294</v>
      </c>
      <c r="C152" s="10">
        <v>77</v>
      </c>
      <c r="D152" s="6" t="s">
        <v>82</v>
      </c>
      <c r="E152" s="14">
        <v>516350</v>
      </c>
      <c r="F152" s="14">
        <v>510918</v>
      </c>
      <c r="G152" s="14">
        <v>502555</v>
      </c>
      <c r="H152" s="15">
        <f t="shared" si="2"/>
        <v>0.9836314242207165</v>
      </c>
    </row>
    <row r="153" spans="1:8" ht="12.75" outlineLevel="3">
      <c r="A153" s="10" t="s">
        <v>293</v>
      </c>
      <c r="B153" s="10" t="s">
        <v>294</v>
      </c>
      <c r="C153" s="10">
        <v>78</v>
      </c>
      <c r="D153" s="6" t="s">
        <v>83</v>
      </c>
      <c r="E153" s="14">
        <v>960000</v>
      </c>
      <c r="F153" s="14">
        <v>1147087</v>
      </c>
      <c r="G153" s="14">
        <v>1147086</v>
      </c>
      <c r="H153" s="15">
        <f t="shared" si="2"/>
        <v>0.9999991282265426</v>
      </c>
    </row>
    <row r="154" spans="1:8" ht="12.75" outlineLevel="3">
      <c r="A154" s="10" t="s">
        <v>293</v>
      </c>
      <c r="B154" s="10" t="s">
        <v>294</v>
      </c>
      <c r="C154" s="10">
        <v>79</v>
      </c>
      <c r="D154" s="6" t="s">
        <v>84</v>
      </c>
      <c r="E154" s="14">
        <v>1422450</v>
      </c>
      <c r="F154" s="14">
        <v>1016759</v>
      </c>
      <c r="G154" s="14">
        <v>1016754</v>
      </c>
      <c r="H154" s="15">
        <f t="shared" si="2"/>
        <v>0.9999950824138267</v>
      </c>
    </row>
    <row r="155" spans="1:8" ht="12.75" outlineLevel="3">
      <c r="A155" s="10" t="s">
        <v>293</v>
      </c>
      <c r="B155" s="10" t="s">
        <v>294</v>
      </c>
      <c r="C155" s="10">
        <v>80</v>
      </c>
      <c r="D155" s="6" t="s">
        <v>85</v>
      </c>
      <c r="E155" s="14">
        <v>1343230</v>
      </c>
      <c r="F155" s="14">
        <v>1557626</v>
      </c>
      <c r="G155" s="14">
        <v>1553516</v>
      </c>
      <c r="H155" s="15">
        <f t="shared" si="2"/>
        <v>0.9973613691605046</v>
      </c>
    </row>
    <row r="156" spans="1:8" ht="12.75" outlineLevel="3">
      <c r="A156" s="10" t="s">
        <v>293</v>
      </c>
      <c r="B156" s="10" t="s">
        <v>294</v>
      </c>
      <c r="C156" s="10">
        <v>81</v>
      </c>
      <c r="D156" s="6" t="s">
        <v>86</v>
      </c>
      <c r="E156" s="14">
        <v>2008650</v>
      </c>
      <c r="F156" s="14">
        <v>2823583</v>
      </c>
      <c r="G156" s="14">
        <v>2808500</v>
      </c>
      <c r="H156" s="15">
        <f t="shared" si="2"/>
        <v>0.9946582055494738</v>
      </c>
    </row>
    <row r="157" spans="1:8" ht="12.75" outlineLevel="3">
      <c r="A157" s="10" t="s">
        <v>293</v>
      </c>
      <c r="B157" s="10" t="s">
        <v>294</v>
      </c>
      <c r="C157" s="10">
        <v>82</v>
      </c>
      <c r="D157" s="6" t="s">
        <v>87</v>
      </c>
      <c r="E157" s="14">
        <v>1735950</v>
      </c>
      <c r="F157" s="14">
        <v>1839358</v>
      </c>
      <c r="G157" s="14">
        <v>1837929</v>
      </c>
      <c r="H157" s="15">
        <f t="shared" si="2"/>
        <v>0.9992230984941485</v>
      </c>
    </row>
    <row r="158" spans="1:8" ht="12.75" outlineLevel="3">
      <c r="A158" s="10" t="s">
        <v>293</v>
      </c>
      <c r="B158" s="10" t="s">
        <v>294</v>
      </c>
      <c r="C158" s="10">
        <v>83</v>
      </c>
      <c r="D158" s="6" t="s">
        <v>88</v>
      </c>
      <c r="E158" s="14">
        <v>577150</v>
      </c>
      <c r="F158" s="14">
        <v>683948</v>
      </c>
      <c r="G158" s="14">
        <v>674687</v>
      </c>
      <c r="H158" s="15">
        <f t="shared" si="2"/>
        <v>0.9864594969208186</v>
      </c>
    </row>
    <row r="159" spans="1:8" ht="12.75" outlineLevel="3">
      <c r="A159" s="10" t="s">
        <v>293</v>
      </c>
      <c r="B159" s="10" t="s">
        <v>294</v>
      </c>
      <c r="C159" s="10">
        <v>84</v>
      </c>
      <c r="D159" s="6" t="s">
        <v>89</v>
      </c>
      <c r="E159" s="14">
        <v>667500</v>
      </c>
      <c r="F159" s="14">
        <v>775087</v>
      </c>
      <c r="G159" s="14">
        <v>774402</v>
      </c>
      <c r="H159" s="15">
        <f t="shared" si="2"/>
        <v>0.999116228242765</v>
      </c>
    </row>
    <row r="160" spans="1:8" ht="12.75" outlineLevel="3">
      <c r="A160" s="10" t="s">
        <v>293</v>
      </c>
      <c r="B160" s="10" t="s">
        <v>294</v>
      </c>
      <c r="C160" s="10">
        <v>85</v>
      </c>
      <c r="D160" s="6" t="s">
        <v>90</v>
      </c>
      <c r="E160" s="14">
        <v>304452</v>
      </c>
      <c r="F160" s="14">
        <v>362226</v>
      </c>
      <c r="G160" s="14">
        <v>361837</v>
      </c>
      <c r="H160" s="15">
        <f t="shared" si="2"/>
        <v>0.9989260848199742</v>
      </c>
    </row>
    <row r="161" spans="1:8" ht="12.75" outlineLevel="3">
      <c r="A161" s="10" t="s">
        <v>293</v>
      </c>
      <c r="B161" s="10" t="s">
        <v>294</v>
      </c>
      <c r="C161" s="10">
        <v>86</v>
      </c>
      <c r="D161" s="6" t="s">
        <v>91</v>
      </c>
      <c r="E161" s="14">
        <v>17996</v>
      </c>
      <c r="F161" s="14">
        <v>18179</v>
      </c>
      <c r="G161" s="14">
        <v>17582</v>
      </c>
      <c r="H161" s="15">
        <f t="shared" si="2"/>
        <v>0.9671599097860168</v>
      </c>
    </row>
    <row r="162" spans="1:8" ht="12.75" outlineLevel="3">
      <c r="A162" s="10" t="s">
        <v>293</v>
      </c>
      <c r="B162" s="10" t="s">
        <v>294</v>
      </c>
      <c r="C162" s="10">
        <v>87</v>
      </c>
      <c r="D162" s="6" t="s">
        <v>92</v>
      </c>
      <c r="E162" s="14">
        <v>128185</v>
      </c>
      <c r="F162" s="14">
        <v>120735</v>
      </c>
      <c r="G162" s="14">
        <v>115822</v>
      </c>
      <c r="H162" s="15">
        <f t="shared" si="2"/>
        <v>0.959307574439889</v>
      </c>
    </row>
    <row r="163" spans="1:8" ht="12.75" outlineLevel="3">
      <c r="A163" s="10" t="s">
        <v>293</v>
      </c>
      <c r="B163" s="10" t="s">
        <v>294</v>
      </c>
      <c r="C163" s="10">
        <v>88</v>
      </c>
      <c r="D163" s="6" t="s">
        <v>93</v>
      </c>
      <c r="E163" s="14">
        <v>55170</v>
      </c>
      <c r="F163" s="14">
        <v>55170</v>
      </c>
      <c r="G163" s="14">
        <v>55170</v>
      </c>
      <c r="H163" s="15">
        <f t="shared" si="2"/>
        <v>1</v>
      </c>
    </row>
    <row r="164" spans="1:8" ht="12.75" outlineLevel="3">
      <c r="A164" s="10" t="s">
        <v>293</v>
      </c>
      <c r="B164" s="10" t="s">
        <v>294</v>
      </c>
      <c r="C164" s="10">
        <v>89</v>
      </c>
      <c r="D164" s="6" t="s">
        <v>94</v>
      </c>
      <c r="E164" s="14">
        <v>154582</v>
      </c>
      <c r="F164" s="14">
        <v>82611</v>
      </c>
      <c r="G164" s="14">
        <v>82605</v>
      </c>
      <c r="H164" s="15">
        <f t="shared" si="2"/>
        <v>0.999927370447035</v>
      </c>
    </row>
    <row r="165" spans="1:8" ht="12.75" outlineLevel="3">
      <c r="A165" s="10" t="s">
        <v>293</v>
      </c>
      <c r="B165" s="10" t="s">
        <v>294</v>
      </c>
      <c r="C165" s="10">
        <v>90</v>
      </c>
      <c r="D165" s="6" t="s">
        <v>95</v>
      </c>
      <c r="E165" s="14">
        <v>168624</v>
      </c>
      <c r="F165" s="14">
        <v>182815</v>
      </c>
      <c r="G165" s="14">
        <v>182206</v>
      </c>
      <c r="H165" s="15">
        <f t="shared" si="2"/>
        <v>0.9966687635040888</v>
      </c>
    </row>
    <row r="166" spans="1:8" ht="12.75" outlineLevel="3">
      <c r="A166" s="10" t="s">
        <v>293</v>
      </c>
      <c r="B166" s="10" t="s">
        <v>294</v>
      </c>
      <c r="C166" s="10">
        <v>91</v>
      </c>
      <c r="D166" s="6" t="s">
        <v>96</v>
      </c>
      <c r="E166" s="14">
        <v>392466</v>
      </c>
      <c r="F166" s="14">
        <v>329542</v>
      </c>
      <c r="G166" s="14">
        <v>291454</v>
      </c>
      <c r="H166" s="15">
        <f t="shared" si="2"/>
        <v>0.8844214091071851</v>
      </c>
    </row>
    <row r="167" spans="1:8" ht="12.75" outlineLevel="3">
      <c r="A167" s="10" t="s">
        <v>293</v>
      </c>
      <c r="B167" s="10" t="s">
        <v>294</v>
      </c>
      <c r="C167" s="10">
        <v>92</v>
      </c>
      <c r="D167" s="6" t="s">
        <v>97</v>
      </c>
      <c r="E167" s="14">
        <v>37190</v>
      </c>
      <c r="F167" s="14">
        <v>37199</v>
      </c>
      <c r="G167" s="14">
        <v>36570</v>
      </c>
      <c r="H167" s="15">
        <f t="shared" si="2"/>
        <v>0.9830909433049275</v>
      </c>
    </row>
    <row r="168" spans="1:8" ht="12.75" outlineLevel="3">
      <c r="A168" s="10" t="s">
        <v>293</v>
      </c>
      <c r="B168" s="10" t="s">
        <v>294</v>
      </c>
      <c r="C168" s="10">
        <v>93</v>
      </c>
      <c r="D168" s="6" t="s">
        <v>98</v>
      </c>
      <c r="E168" s="14">
        <v>80000</v>
      </c>
      <c r="F168" s="14">
        <v>75571</v>
      </c>
      <c r="G168" s="14">
        <v>75571</v>
      </c>
      <c r="H168" s="15">
        <f t="shared" si="2"/>
        <v>1</v>
      </c>
    </row>
    <row r="169" spans="1:8" ht="25.5" outlineLevel="3">
      <c r="A169" s="10" t="s">
        <v>293</v>
      </c>
      <c r="B169" s="10" t="s">
        <v>294</v>
      </c>
      <c r="C169" s="10">
        <v>94</v>
      </c>
      <c r="D169" s="6" t="s">
        <v>99</v>
      </c>
      <c r="E169" s="14">
        <v>548832</v>
      </c>
      <c r="F169" s="14">
        <v>0</v>
      </c>
      <c r="G169" s="14">
        <v>0</v>
      </c>
      <c r="H169" s="15"/>
    </row>
    <row r="170" spans="1:8" ht="12.75" outlineLevel="3">
      <c r="A170" s="10" t="s">
        <v>293</v>
      </c>
      <c r="B170" s="10" t="s">
        <v>294</v>
      </c>
      <c r="C170" s="10">
        <v>95</v>
      </c>
      <c r="D170" s="6" t="s">
        <v>468</v>
      </c>
      <c r="E170" s="14">
        <v>185000</v>
      </c>
      <c r="F170" s="14">
        <v>142935</v>
      </c>
      <c r="G170" s="14">
        <v>141694</v>
      </c>
      <c r="H170" s="15">
        <f t="shared" si="2"/>
        <v>0.9913177318361494</v>
      </c>
    </row>
    <row r="171" spans="1:8" ht="12.75" outlineLevel="3">
      <c r="A171" s="10" t="s">
        <v>293</v>
      </c>
      <c r="B171" s="10" t="s">
        <v>294</v>
      </c>
      <c r="C171" s="10">
        <v>96</v>
      </c>
      <c r="D171" s="6" t="s">
        <v>100</v>
      </c>
      <c r="E171" s="14">
        <v>121000</v>
      </c>
      <c r="F171" s="14">
        <v>191140</v>
      </c>
      <c r="G171" s="14">
        <v>191140</v>
      </c>
      <c r="H171" s="15">
        <f t="shared" si="2"/>
        <v>1</v>
      </c>
    </row>
    <row r="172" spans="1:8" ht="12.75" outlineLevel="3">
      <c r="A172" s="10" t="s">
        <v>293</v>
      </c>
      <c r="B172" s="10" t="s">
        <v>294</v>
      </c>
      <c r="C172" s="10">
        <v>97</v>
      </c>
      <c r="D172" s="6" t="s">
        <v>101</v>
      </c>
      <c r="E172" s="14">
        <v>16000</v>
      </c>
      <c r="F172" s="14">
        <v>48119</v>
      </c>
      <c r="G172" s="14">
        <v>46357</v>
      </c>
      <c r="H172" s="15">
        <f t="shared" si="2"/>
        <v>0.9633824476817889</v>
      </c>
    </row>
    <row r="173" spans="1:8" ht="12.75" outlineLevel="3">
      <c r="A173" s="10" t="s">
        <v>293</v>
      </c>
      <c r="B173" s="10" t="s">
        <v>294</v>
      </c>
      <c r="C173" s="10">
        <v>98</v>
      </c>
      <c r="D173" s="6" t="s">
        <v>102</v>
      </c>
      <c r="E173" s="14">
        <v>18800</v>
      </c>
      <c r="F173" s="14">
        <v>18800</v>
      </c>
      <c r="G173" s="14">
        <v>18800</v>
      </c>
      <c r="H173" s="15">
        <f t="shared" si="2"/>
        <v>1</v>
      </c>
    </row>
    <row r="174" spans="1:8" ht="25.5" outlineLevel="3">
      <c r="A174" s="10" t="s">
        <v>293</v>
      </c>
      <c r="B174" s="10" t="s">
        <v>294</v>
      </c>
      <c r="C174" s="10">
        <v>99</v>
      </c>
      <c r="D174" s="6" t="s">
        <v>496</v>
      </c>
      <c r="E174" s="14">
        <v>140000</v>
      </c>
      <c r="F174" s="14">
        <v>137243</v>
      </c>
      <c r="G174" s="14">
        <v>137242</v>
      </c>
      <c r="H174" s="15">
        <f t="shared" si="2"/>
        <v>0.999992713653884</v>
      </c>
    </row>
    <row r="175" spans="1:8" ht="12.75" outlineLevel="3">
      <c r="A175" s="10" t="s">
        <v>293</v>
      </c>
      <c r="B175" s="10" t="s">
        <v>294</v>
      </c>
      <c r="C175" s="10">
        <v>100</v>
      </c>
      <c r="D175" s="6" t="s">
        <v>103</v>
      </c>
      <c r="E175" s="14">
        <v>30000</v>
      </c>
      <c r="F175" s="14">
        <v>30000</v>
      </c>
      <c r="G175" s="14">
        <v>29242</v>
      </c>
      <c r="H175" s="15">
        <f t="shared" si="2"/>
        <v>0.9747333333333333</v>
      </c>
    </row>
    <row r="176" spans="1:8" ht="12.75" outlineLevel="3">
      <c r="A176" s="10" t="s">
        <v>293</v>
      </c>
      <c r="B176" s="10" t="s">
        <v>294</v>
      </c>
      <c r="C176" s="10">
        <v>101</v>
      </c>
      <c r="D176" s="6" t="s">
        <v>104</v>
      </c>
      <c r="E176" s="14">
        <v>70000</v>
      </c>
      <c r="F176" s="14">
        <v>199000</v>
      </c>
      <c r="G176" s="14">
        <v>181950</v>
      </c>
      <c r="H176" s="15">
        <f t="shared" si="2"/>
        <v>0.914321608040201</v>
      </c>
    </row>
    <row r="177" spans="1:8" ht="12.75" outlineLevel="3">
      <c r="A177" s="10" t="s">
        <v>293</v>
      </c>
      <c r="B177" s="10" t="s">
        <v>294</v>
      </c>
      <c r="C177" s="10">
        <v>102</v>
      </c>
      <c r="D177" s="6" t="s">
        <v>105</v>
      </c>
      <c r="E177" s="14">
        <v>20000</v>
      </c>
      <c r="F177" s="14">
        <v>3000</v>
      </c>
      <c r="G177" s="14">
        <v>3000</v>
      </c>
      <c r="H177" s="15">
        <f t="shared" si="2"/>
        <v>1</v>
      </c>
    </row>
    <row r="178" spans="1:8" ht="25.5" outlineLevel="3">
      <c r="A178" s="10" t="s">
        <v>293</v>
      </c>
      <c r="B178" s="10" t="s">
        <v>294</v>
      </c>
      <c r="C178" s="10">
        <v>103</v>
      </c>
      <c r="D178" s="6" t="s">
        <v>497</v>
      </c>
      <c r="E178" s="14">
        <v>242900</v>
      </c>
      <c r="F178" s="14">
        <v>225652</v>
      </c>
      <c r="G178" s="14">
        <v>225652</v>
      </c>
      <c r="H178" s="15">
        <f t="shared" si="2"/>
        <v>1</v>
      </c>
    </row>
    <row r="179" spans="1:8" ht="12.75" outlineLevel="3">
      <c r="A179" s="10" t="s">
        <v>293</v>
      </c>
      <c r="B179" s="10" t="s">
        <v>294</v>
      </c>
      <c r="C179" s="10">
        <v>104</v>
      </c>
      <c r="D179" s="6" t="s">
        <v>106</v>
      </c>
      <c r="E179" s="14">
        <v>45000</v>
      </c>
      <c r="F179" s="14">
        <v>33000</v>
      </c>
      <c r="G179" s="14">
        <v>32781</v>
      </c>
      <c r="H179" s="15">
        <f t="shared" si="2"/>
        <v>0.9933636363636363</v>
      </c>
    </row>
    <row r="180" spans="1:8" ht="12.75" outlineLevel="3">
      <c r="A180" s="10" t="s">
        <v>293</v>
      </c>
      <c r="B180" s="10" t="s">
        <v>294</v>
      </c>
      <c r="C180" s="10">
        <v>105</v>
      </c>
      <c r="D180" s="6" t="s">
        <v>107</v>
      </c>
      <c r="E180" s="14">
        <v>80000</v>
      </c>
      <c r="F180" s="14">
        <v>77426</v>
      </c>
      <c r="G180" s="14">
        <v>77426</v>
      </c>
      <c r="H180" s="15">
        <f t="shared" si="2"/>
        <v>1</v>
      </c>
    </row>
    <row r="181" spans="1:8" ht="25.5" outlineLevel="3">
      <c r="A181" s="10" t="s">
        <v>293</v>
      </c>
      <c r="B181" s="10" t="s">
        <v>294</v>
      </c>
      <c r="C181" s="10">
        <v>106</v>
      </c>
      <c r="D181" s="6" t="s">
        <v>471</v>
      </c>
      <c r="E181" s="14">
        <v>115000</v>
      </c>
      <c r="F181" s="14">
        <v>165250</v>
      </c>
      <c r="G181" s="14">
        <v>163084</v>
      </c>
      <c r="H181" s="15">
        <f t="shared" si="2"/>
        <v>0.98689258698941</v>
      </c>
    </row>
    <row r="182" spans="1:8" ht="12.75" outlineLevel="3">
      <c r="A182" s="10" t="s">
        <v>293</v>
      </c>
      <c r="B182" s="10" t="s">
        <v>294</v>
      </c>
      <c r="C182" s="10">
        <v>107</v>
      </c>
      <c r="D182" s="6" t="s">
        <v>108</v>
      </c>
      <c r="E182" s="14">
        <v>220000</v>
      </c>
      <c r="F182" s="14">
        <v>199118</v>
      </c>
      <c r="G182" s="14">
        <v>199117</v>
      </c>
      <c r="H182" s="15">
        <f t="shared" si="2"/>
        <v>0.9999949778523287</v>
      </c>
    </row>
    <row r="183" spans="1:8" ht="12.75" outlineLevel="3">
      <c r="A183" s="10" t="s">
        <v>293</v>
      </c>
      <c r="B183" s="10" t="s">
        <v>294</v>
      </c>
      <c r="C183" s="10">
        <v>241</v>
      </c>
      <c r="D183" s="6" t="s">
        <v>109</v>
      </c>
      <c r="E183" s="14"/>
      <c r="F183" s="14">
        <v>32636</v>
      </c>
      <c r="G183" s="14">
        <v>16891</v>
      </c>
      <c r="H183" s="15">
        <f t="shared" si="2"/>
        <v>0.5175572986885648</v>
      </c>
    </row>
    <row r="184" spans="1:8" ht="12.75" outlineLevel="3">
      <c r="A184" s="10" t="s">
        <v>293</v>
      </c>
      <c r="B184" s="10" t="s">
        <v>294</v>
      </c>
      <c r="C184" s="10">
        <v>242</v>
      </c>
      <c r="D184" s="6" t="s">
        <v>110</v>
      </c>
      <c r="E184" s="14"/>
      <c r="F184" s="14">
        <v>15339</v>
      </c>
      <c r="G184" s="14">
        <v>15337</v>
      </c>
      <c r="H184" s="15">
        <f t="shared" si="2"/>
        <v>0.9998696134037421</v>
      </c>
    </row>
    <row r="185" spans="1:8" ht="25.5" outlineLevel="3">
      <c r="A185" s="10" t="s">
        <v>293</v>
      </c>
      <c r="B185" s="10" t="s">
        <v>294</v>
      </c>
      <c r="C185" s="10">
        <v>249</v>
      </c>
      <c r="D185" s="6" t="s">
        <v>469</v>
      </c>
      <c r="E185" s="14"/>
      <c r="F185" s="14">
        <v>9525</v>
      </c>
      <c r="G185" s="14">
        <v>9521</v>
      </c>
      <c r="H185" s="15">
        <f t="shared" si="2"/>
        <v>0.9995800524934383</v>
      </c>
    </row>
    <row r="186" spans="1:8" ht="25.5" outlineLevel="3">
      <c r="A186" s="10" t="s">
        <v>293</v>
      </c>
      <c r="B186" s="10" t="s">
        <v>294</v>
      </c>
      <c r="C186" s="10">
        <v>250</v>
      </c>
      <c r="D186" s="6" t="s">
        <v>470</v>
      </c>
      <c r="E186" s="14"/>
      <c r="F186" s="14">
        <v>3175</v>
      </c>
      <c r="G186" s="14">
        <v>3173</v>
      </c>
      <c r="H186" s="15">
        <f t="shared" si="2"/>
        <v>0.9993700787401575</v>
      </c>
    </row>
    <row r="187" spans="1:8" ht="12.75" outlineLevel="3">
      <c r="A187" s="10" t="s">
        <v>293</v>
      </c>
      <c r="B187" s="10" t="s">
        <v>294</v>
      </c>
      <c r="C187" s="10">
        <v>258</v>
      </c>
      <c r="D187" s="6" t="s">
        <v>111</v>
      </c>
      <c r="E187" s="14"/>
      <c r="F187" s="14">
        <v>20000</v>
      </c>
      <c r="G187" s="14">
        <v>10585</v>
      </c>
      <c r="H187" s="15">
        <f t="shared" si="2"/>
        <v>0.52925</v>
      </c>
    </row>
    <row r="188" spans="1:8" ht="12.75" outlineLevel="3">
      <c r="A188" s="10" t="s">
        <v>293</v>
      </c>
      <c r="B188" s="10" t="s">
        <v>294</v>
      </c>
      <c r="C188" s="10">
        <v>263</v>
      </c>
      <c r="D188" s="6" t="s">
        <v>112</v>
      </c>
      <c r="E188" s="14"/>
      <c r="F188" s="14">
        <v>45750</v>
      </c>
      <c r="G188" s="14">
        <v>45750</v>
      </c>
      <c r="H188" s="15">
        <f t="shared" si="2"/>
        <v>1</v>
      </c>
    </row>
    <row r="189" spans="1:8" ht="25.5" outlineLevel="3">
      <c r="A189" s="10" t="s">
        <v>293</v>
      </c>
      <c r="B189" s="10" t="s">
        <v>294</v>
      </c>
      <c r="C189" s="10">
        <v>272</v>
      </c>
      <c r="D189" s="6" t="s">
        <v>113</v>
      </c>
      <c r="E189" s="14"/>
      <c r="F189" s="14">
        <v>8928</v>
      </c>
      <c r="G189" s="14">
        <v>8928</v>
      </c>
      <c r="H189" s="15">
        <f t="shared" si="2"/>
        <v>1</v>
      </c>
    </row>
    <row r="190" spans="1:8" ht="25.5" outlineLevel="3">
      <c r="A190" s="10" t="s">
        <v>293</v>
      </c>
      <c r="B190" s="10" t="s">
        <v>294</v>
      </c>
      <c r="C190" s="10">
        <v>280</v>
      </c>
      <c r="D190" s="6" t="s">
        <v>114</v>
      </c>
      <c r="E190" s="14"/>
      <c r="F190" s="14">
        <v>120508</v>
      </c>
      <c r="G190" s="14">
        <v>120507</v>
      </c>
      <c r="H190" s="15">
        <f t="shared" si="2"/>
        <v>0.9999917017957314</v>
      </c>
    </row>
    <row r="191" spans="1:8" ht="12.75" outlineLevel="3">
      <c r="A191" s="10" t="s">
        <v>293</v>
      </c>
      <c r="B191" s="10" t="s">
        <v>294</v>
      </c>
      <c r="C191" s="10">
        <v>284</v>
      </c>
      <c r="D191" s="6" t="s">
        <v>115</v>
      </c>
      <c r="E191" s="14"/>
      <c r="F191" s="14">
        <v>106935</v>
      </c>
      <c r="G191" s="14">
        <v>106935</v>
      </c>
      <c r="H191" s="15">
        <f t="shared" si="2"/>
        <v>1</v>
      </c>
    </row>
    <row r="192" spans="1:8" ht="12.75" outlineLevel="3">
      <c r="A192" s="10" t="s">
        <v>293</v>
      </c>
      <c r="B192" s="10" t="s">
        <v>294</v>
      </c>
      <c r="C192" s="10">
        <v>287</v>
      </c>
      <c r="D192" s="6" t="s">
        <v>116</v>
      </c>
      <c r="E192" s="14"/>
      <c r="F192" s="14">
        <v>15000</v>
      </c>
      <c r="G192" s="14">
        <v>15000</v>
      </c>
      <c r="H192" s="15">
        <f t="shared" si="2"/>
        <v>1</v>
      </c>
    </row>
    <row r="193" spans="1:8" ht="12.75" outlineLevel="3">
      <c r="A193" s="10" t="s">
        <v>293</v>
      </c>
      <c r="B193" s="10" t="s">
        <v>294</v>
      </c>
      <c r="C193" s="10">
        <v>288</v>
      </c>
      <c r="D193" s="6" t="s">
        <v>117</v>
      </c>
      <c r="E193" s="14"/>
      <c r="F193" s="14">
        <v>11698</v>
      </c>
      <c r="G193" s="14">
        <v>10564</v>
      </c>
      <c r="H193" s="15">
        <f t="shared" si="2"/>
        <v>0.9030603521969568</v>
      </c>
    </row>
    <row r="194" spans="1:8" ht="12.75" outlineLevel="3">
      <c r="A194" s="10" t="s">
        <v>293</v>
      </c>
      <c r="B194" s="10" t="s">
        <v>294</v>
      </c>
      <c r="C194" s="10">
        <v>304</v>
      </c>
      <c r="D194" s="6" t="s">
        <v>118</v>
      </c>
      <c r="E194" s="14"/>
      <c r="F194" s="14">
        <v>15200</v>
      </c>
      <c r="G194" s="14">
        <v>14618</v>
      </c>
      <c r="H194" s="15">
        <f t="shared" si="2"/>
        <v>0.9617105263157895</v>
      </c>
    </row>
    <row r="195" spans="1:8" s="44" customFormat="1" ht="12.75" outlineLevel="2">
      <c r="A195" s="46"/>
      <c r="B195" s="46" t="s">
        <v>420</v>
      </c>
      <c r="C195" s="46"/>
      <c r="D195" s="47"/>
      <c r="E195" s="48">
        <f>SUBTOTAL(9,E196:E196)</f>
        <v>37489</v>
      </c>
      <c r="F195" s="48">
        <f>SUBTOTAL(9,F196:F196)</f>
        <v>20421</v>
      </c>
      <c r="G195" s="48">
        <f>SUBTOTAL(9,G196:G196)</f>
        <v>20389</v>
      </c>
      <c r="H195" s="49">
        <f t="shared" si="2"/>
        <v>0.9984329856520249</v>
      </c>
    </row>
    <row r="196" spans="1:8" ht="12.75" outlineLevel="3">
      <c r="A196" s="9" t="s">
        <v>293</v>
      </c>
      <c r="B196" s="9" t="s">
        <v>295</v>
      </c>
      <c r="C196" s="9">
        <v>108</v>
      </c>
      <c r="D196" s="5" t="s">
        <v>119</v>
      </c>
      <c r="E196" s="12">
        <v>37489</v>
      </c>
      <c r="F196" s="12">
        <v>20421</v>
      </c>
      <c r="G196" s="12">
        <v>20389</v>
      </c>
      <c r="H196" s="13">
        <f t="shared" si="2"/>
        <v>0.9984329856520249</v>
      </c>
    </row>
    <row r="197" spans="1:8" s="44" customFormat="1" ht="12.75" outlineLevel="2">
      <c r="A197" s="46"/>
      <c r="B197" s="46" t="s">
        <v>419</v>
      </c>
      <c r="C197" s="46"/>
      <c r="D197" s="47"/>
      <c r="E197" s="48">
        <f>SUBTOTAL(9,E198:E218)</f>
        <v>7734223</v>
      </c>
      <c r="F197" s="48">
        <f>SUBTOTAL(9,F198:F218)</f>
        <v>8439199</v>
      </c>
      <c r="G197" s="48">
        <f>SUBTOTAL(9,G198:G218)</f>
        <v>8286907</v>
      </c>
      <c r="H197" s="49">
        <f t="shared" si="2"/>
        <v>0.9819542115312129</v>
      </c>
    </row>
    <row r="198" spans="1:8" ht="12.75" outlineLevel="3">
      <c r="A198" s="9" t="s">
        <v>293</v>
      </c>
      <c r="B198" s="9" t="s">
        <v>296</v>
      </c>
      <c r="C198" s="9">
        <v>95</v>
      </c>
      <c r="D198" s="5" t="s">
        <v>468</v>
      </c>
      <c r="E198" s="12"/>
      <c r="F198" s="12">
        <v>51156</v>
      </c>
      <c r="G198" s="12">
        <v>51156</v>
      </c>
      <c r="H198" s="13">
        <f aca="true" t="shared" si="3" ref="H198:H259">G198/F198</f>
        <v>1</v>
      </c>
    </row>
    <row r="199" spans="1:8" ht="12.75" outlineLevel="3">
      <c r="A199" s="10" t="s">
        <v>293</v>
      </c>
      <c r="B199" s="10" t="s">
        <v>296</v>
      </c>
      <c r="C199" s="10">
        <v>109</v>
      </c>
      <c r="D199" s="6" t="s">
        <v>120</v>
      </c>
      <c r="E199" s="14">
        <v>290926</v>
      </c>
      <c r="F199" s="14">
        <v>352648</v>
      </c>
      <c r="G199" s="14">
        <v>347933</v>
      </c>
      <c r="H199" s="15">
        <f t="shared" si="3"/>
        <v>0.9866297270933055</v>
      </c>
    </row>
    <row r="200" spans="1:8" ht="12.75" outlineLevel="3">
      <c r="A200" s="10" t="s">
        <v>293</v>
      </c>
      <c r="B200" s="10" t="s">
        <v>296</v>
      </c>
      <c r="C200" s="10">
        <v>110</v>
      </c>
      <c r="D200" s="6" t="s">
        <v>121</v>
      </c>
      <c r="E200" s="14">
        <v>514371</v>
      </c>
      <c r="F200" s="14">
        <v>546643</v>
      </c>
      <c r="G200" s="14">
        <v>508310</v>
      </c>
      <c r="H200" s="15">
        <f t="shared" si="3"/>
        <v>0.9298756226641519</v>
      </c>
    </row>
    <row r="201" spans="1:8" ht="12.75" outlineLevel="3">
      <c r="A201" s="10" t="s">
        <v>293</v>
      </c>
      <c r="B201" s="10" t="s">
        <v>296</v>
      </c>
      <c r="C201" s="10">
        <v>111</v>
      </c>
      <c r="D201" s="6" t="s">
        <v>122</v>
      </c>
      <c r="E201" s="14">
        <v>261432</v>
      </c>
      <c r="F201" s="14">
        <v>288631</v>
      </c>
      <c r="G201" s="14">
        <v>288498</v>
      </c>
      <c r="H201" s="15">
        <f t="shared" si="3"/>
        <v>0.9995392040356026</v>
      </c>
    </row>
    <row r="202" spans="1:8" ht="12.75" outlineLevel="3">
      <c r="A202" s="10" t="s">
        <v>293</v>
      </c>
      <c r="B202" s="10" t="s">
        <v>296</v>
      </c>
      <c r="C202" s="10">
        <v>112</v>
      </c>
      <c r="D202" s="6" t="s">
        <v>123</v>
      </c>
      <c r="E202" s="14">
        <v>635442</v>
      </c>
      <c r="F202" s="14">
        <v>752483</v>
      </c>
      <c r="G202" s="14">
        <v>737122</v>
      </c>
      <c r="H202" s="15">
        <f t="shared" si="3"/>
        <v>0.9795862497890317</v>
      </c>
    </row>
    <row r="203" spans="1:8" ht="12.75" outlineLevel="3">
      <c r="A203" s="10" t="s">
        <v>293</v>
      </c>
      <c r="B203" s="10" t="s">
        <v>296</v>
      </c>
      <c r="C203" s="10">
        <v>113</v>
      </c>
      <c r="D203" s="6" t="s">
        <v>124</v>
      </c>
      <c r="E203" s="14">
        <v>678328</v>
      </c>
      <c r="F203" s="14">
        <v>844967</v>
      </c>
      <c r="G203" s="14">
        <v>839506</v>
      </c>
      <c r="H203" s="15">
        <f t="shared" si="3"/>
        <v>0.9935370257063294</v>
      </c>
    </row>
    <row r="204" spans="1:8" ht="12.75" outlineLevel="3">
      <c r="A204" s="10" t="s">
        <v>293</v>
      </c>
      <c r="B204" s="10" t="s">
        <v>296</v>
      </c>
      <c r="C204" s="10">
        <v>114</v>
      </c>
      <c r="D204" s="6" t="s">
        <v>125</v>
      </c>
      <c r="E204" s="14">
        <v>466288</v>
      </c>
      <c r="F204" s="14">
        <v>495630</v>
      </c>
      <c r="G204" s="14">
        <v>494705</v>
      </c>
      <c r="H204" s="15">
        <f t="shared" si="3"/>
        <v>0.9981336884369388</v>
      </c>
    </row>
    <row r="205" spans="1:8" ht="12.75" outlineLevel="3">
      <c r="A205" s="10" t="s">
        <v>293</v>
      </c>
      <c r="B205" s="10" t="s">
        <v>296</v>
      </c>
      <c r="C205" s="10">
        <v>115</v>
      </c>
      <c r="D205" s="6" t="s">
        <v>126</v>
      </c>
      <c r="E205" s="14">
        <v>886275</v>
      </c>
      <c r="F205" s="14">
        <v>929360</v>
      </c>
      <c r="G205" s="14">
        <v>893410</v>
      </c>
      <c r="H205" s="15">
        <f t="shared" si="3"/>
        <v>0.9613174657829043</v>
      </c>
    </row>
    <row r="206" spans="1:8" ht="12.75" outlineLevel="3">
      <c r="A206" s="10" t="s">
        <v>293</v>
      </c>
      <c r="B206" s="10" t="s">
        <v>296</v>
      </c>
      <c r="C206" s="10">
        <v>116</v>
      </c>
      <c r="D206" s="6" t="s">
        <v>127</v>
      </c>
      <c r="E206" s="14">
        <v>590354</v>
      </c>
      <c r="F206" s="14">
        <v>644624</v>
      </c>
      <c r="G206" s="14">
        <v>642594</v>
      </c>
      <c r="H206" s="15">
        <f t="shared" si="3"/>
        <v>0.9968508774107077</v>
      </c>
    </row>
    <row r="207" spans="1:8" ht="12.75" outlineLevel="3">
      <c r="A207" s="10" t="s">
        <v>293</v>
      </c>
      <c r="B207" s="10" t="s">
        <v>296</v>
      </c>
      <c r="C207" s="10">
        <v>117</v>
      </c>
      <c r="D207" s="6" t="s">
        <v>128</v>
      </c>
      <c r="E207" s="14">
        <v>527367</v>
      </c>
      <c r="F207" s="14">
        <v>592057</v>
      </c>
      <c r="G207" s="14">
        <v>578608</v>
      </c>
      <c r="H207" s="15">
        <f t="shared" si="3"/>
        <v>0.9772842817498991</v>
      </c>
    </row>
    <row r="208" spans="1:8" ht="12.75" outlineLevel="3">
      <c r="A208" s="10" t="s">
        <v>293</v>
      </c>
      <c r="B208" s="10" t="s">
        <v>296</v>
      </c>
      <c r="C208" s="10">
        <v>118</v>
      </c>
      <c r="D208" s="6" t="s">
        <v>129</v>
      </c>
      <c r="E208" s="14">
        <v>293626</v>
      </c>
      <c r="F208" s="14">
        <v>298826</v>
      </c>
      <c r="G208" s="14">
        <v>296800</v>
      </c>
      <c r="H208" s="15">
        <f t="shared" si="3"/>
        <v>0.9932201347941612</v>
      </c>
    </row>
    <row r="209" spans="1:8" ht="12.75" outlineLevel="3">
      <c r="A209" s="10" t="s">
        <v>293</v>
      </c>
      <c r="B209" s="10" t="s">
        <v>296</v>
      </c>
      <c r="C209" s="10">
        <v>119</v>
      </c>
      <c r="D209" s="6" t="s">
        <v>130</v>
      </c>
      <c r="E209" s="14">
        <v>533865</v>
      </c>
      <c r="F209" s="14">
        <v>515026</v>
      </c>
      <c r="G209" s="14">
        <v>505015</v>
      </c>
      <c r="H209" s="15">
        <f t="shared" si="3"/>
        <v>0.9805621463770761</v>
      </c>
    </row>
    <row r="210" spans="1:8" ht="12.75" outlineLevel="3">
      <c r="A210" s="10" t="s">
        <v>293</v>
      </c>
      <c r="B210" s="10" t="s">
        <v>296</v>
      </c>
      <c r="C210" s="10">
        <v>120</v>
      </c>
      <c r="D210" s="6" t="s">
        <v>131</v>
      </c>
      <c r="E210" s="14">
        <v>650839</v>
      </c>
      <c r="F210" s="14">
        <v>619862</v>
      </c>
      <c r="G210" s="14">
        <v>614458</v>
      </c>
      <c r="H210" s="15">
        <f t="shared" si="3"/>
        <v>0.9912819304942068</v>
      </c>
    </row>
    <row r="211" spans="1:8" ht="12.75" outlineLevel="3">
      <c r="A211" s="10" t="s">
        <v>293</v>
      </c>
      <c r="B211" s="10" t="s">
        <v>296</v>
      </c>
      <c r="C211" s="10">
        <v>121</v>
      </c>
      <c r="D211" s="6" t="s">
        <v>132</v>
      </c>
      <c r="E211" s="14">
        <v>716262</v>
      </c>
      <c r="F211" s="14">
        <v>755039</v>
      </c>
      <c r="G211" s="14">
        <v>755032</v>
      </c>
      <c r="H211" s="15">
        <f t="shared" si="3"/>
        <v>0.9999907289557228</v>
      </c>
    </row>
    <row r="212" spans="1:8" ht="12.75" outlineLevel="3">
      <c r="A212" s="10" t="s">
        <v>293</v>
      </c>
      <c r="B212" s="10" t="s">
        <v>296</v>
      </c>
      <c r="C212" s="10">
        <v>122</v>
      </c>
      <c r="D212" s="6" t="s">
        <v>133</v>
      </c>
      <c r="E212" s="14">
        <v>8000</v>
      </c>
      <c r="F212" s="14">
        <v>8000</v>
      </c>
      <c r="G212" s="14">
        <v>8000</v>
      </c>
      <c r="H212" s="15">
        <f t="shared" si="3"/>
        <v>1</v>
      </c>
    </row>
    <row r="213" spans="1:8" ht="25.5" outlineLevel="3">
      <c r="A213" s="10" t="s">
        <v>293</v>
      </c>
      <c r="B213" s="10" t="s">
        <v>296</v>
      </c>
      <c r="C213" s="10">
        <v>123</v>
      </c>
      <c r="D213" s="6" t="s">
        <v>475</v>
      </c>
      <c r="E213" s="14">
        <v>12000</v>
      </c>
      <c r="F213" s="14">
        <v>12000</v>
      </c>
      <c r="G213" s="14">
        <v>12000</v>
      </c>
      <c r="H213" s="15">
        <f t="shared" si="3"/>
        <v>1</v>
      </c>
    </row>
    <row r="214" spans="1:8" ht="12.75" outlineLevel="3">
      <c r="A214" s="10" t="s">
        <v>293</v>
      </c>
      <c r="B214" s="10" t="s">
        <v>296</v>
      </c>
      <c r="C214" s="10">
        <v>124</v>
      </c>
      <c r="D214" s="6" t="s">
        <v>134</v>
      </c>
      <c r="E214" s="14">
        <v>340922</v>
      </c>
      <c r="F214" s="14">
        <v>238408</v>
      </c>
      <c r="G214" s="14">
        <v>226711</v>
      </c>
      <c r="H214" s="15">
        <f t="shared" si="3"/>
        <v>0.9509370490923124</v>
      </c>
    </row>
    <row r="215" spans="1:8" ht="12.75" outlineLevel="3">
      <c r="A215" s="10" t="s">
        <v>293</v>
      </c>
      <c r="B215" s="10" t="s">
        <v>296</v>
      </c>
      <c r="C215" s="10">
        <v>125</v>
      </c>
      <c r="D215" s="6" t="s">
        <v>135</v>
      </c>
      <c r="E215" s="14">
        <v>312926</v>
      </c>
      <c r="F215" s="14">
        <v>288056</v>
      </c>
      <c r="G215" s="14">
        <v>287303</v>
      </c>
      <c r="H215" s="15">
        <f t="shared" si="3"/>
        <v>0.9973859249590358</v>
      </c>
    </row>
    <row r="216" spans="1:8" ht="12.75" outlineLevel="3">
      <c r="A216" s="10" t="s">
        <v>293</v>
      </c>
      <c r="B216" s="10" t="s">
        <v>296</v>
      </c>
      <c r="C216" s="10">
        <v>126</v>
      </c>
      <c r="D216" s="6" t="s">
        <v>136</v>
      </c>
      <c r="E216" s="14">
        <v>15000</v>
      </c>
      <c r="F216" s="14">
        <v>3000</v>
      </c>
      <c r="G216" s="14">
        <v>0</v>
      </c>
      <c r="H216" s="15">
        <f t="shared" si="3"/>
        <v>0</v>
      </c>
    </row>
    <row r="217" spans="1:8" ht="12.75" customHeight="1" outlineLevel="3">
      <c r="A217" s="10" t="s">
        <v>293</v>
      </c>
      <c r="B217" s="10" t="s">
        <v>296</v>
      </c>
      <c r="C217" s="10">
        <v>273</v>
      </c>
      <c r="D217" s="6" t="s">
        <v>137</v>
      </c>
      <c r="E217" s="14"/>
      <c r="F217" s="14">
        <v>142200</v>
      </c>
      <c r="G217" s="14">
        <v>142158</v>
      </c>
      <c r="H217" s="15">
        <f t="shared" si="3"/>
        <v>0.999704641350211</v>
      </c>
    </row>
    <row r="218" spans="1:8" ht="25.5" outlineLevel="3">
      <c r="A218" s="10" t="s">
        <v>293</v>
      </c>
      <c r="B218" s="10" t="s">
        <v>296</v>
      </c>
      <c r="C218" s="10">
        <v>298</v>
      </c>
      <c r="D218" s="6" t="s">
        <v>472</v>
      </c>
      <c r="E218" s="14"/>
      <c r="F218" s="14">
        <v>60583</v>
      </c>
      <c r="G218" s="14">
        <v>57588</v>
      </c>
      <c r="H218" s="15">
        <f t="shared" si="3"/>
        <v>0.9505636894838486</v>
      </c>
    </row>
    <row r="219" spans="1:8" s="44" customFormat="1" ht="12.75" outlineLevel="2">
      <c r="A219" s="46"/>
      <c r="B219" s="46" t="s">
        <v>418</v>
      </c>
      <c r="C219" s="46"/>
      <c r="D219" s="47"/>
      <c r="E219" s="48">
        <f>SUBTOTAL(9,E220:E220)</f>
        <v>693245</v>
      </c>
      <c r="F219" s="48">
        <f>SUBTOTAL(9,F220:F220)</f>
        <v>719372</v>
      </c>
      <c r="G219" s="48">
        <f>SUBTOTAL(9,G220:G220)</f>
        <v>716803</v>
      </c>
      <c r="H219" s="49">
        <f t="shared" si="3"/>
        <v>0.9964288295902537</v>
      </c>
    </row>
    <row r="220" spans="1:8" ht="12.75" outlineLevel="3">
      <c r="A220" s="9" t="s">
        <v>293</v>
      </c>
      <c r="B220" s="9" t="s">
        <v>297</v>
      </c>
      <c r="C220" s="9">
        <v>127</v>
      </c>
      <c r="D220" s="5" t="s">
        <v>138</v>
      </c>
      <c r="E220" s="12">
        <v>693245</v>
      </c>
      <c r="F220" s="12">
        <v>719372</v>
      </c>
      <c r="G220" s="12">
        <v>716803</v>
      </c>
      <c r="H220" s="13">
        <f t="shared" si="3"/>
        <v>0.9964288295902537</v>
      </c>
    </row>
    <row r="221" spans="1:8" s="44" customFormat="1" ht="12.75" outlineLevel="2">
      <c r="A221" s="46"/>
      <c r="B221" s="46" t="s">
        <v>417</v>
      </c>
      <c r="C221" s="46"/>
      <c r="D221" s="47"/>
      <c r="E221" s="48">
        <f>SUBTOTAL(9,E222:E238)</f>
        <v>9570040</v>
      </c>
      <c r="F221" s="48">
        <f>SUBTOTAL(9,F222:F238)</f>
        <v>9929657</v>
      </c>
      <c r="G221" s="48">
        <f>SUBTOTAL(9,G222:G238)</f>
        <v>9720122</v>
      </c>
      <c r="H221" s="49">
        <f t="shared" si="3"/>
        <v>0.9788980626420429</v>
      </c>
    </row>
    <row r="222" spans="1:8" ht="12.75" outlineLevel="3">
      <c r="A222" s="9" t="s">
        <v>293</v>
      </c>
      <c r="B222" s="9" t="s">
        <v>298</v>
      </c>
      <c r="C222" s="9">
        <v>95</v>
      </c>
      <c r="D222" s="5" t="s">
        <v>468</v>
      </c>
      <c r="E222" s="12"/>
      <c r="F222" s="12">
        <v>27608</v>
      </c>
      <c r="G222" s="12">
        <v>27608</v>
      </c>
      <c r="H222" s="13">
        <f t="shared" si="3"/>
        <v>1</v>
      </c>
    </row>
    <row r="223" spans="1:8" ht="12.75" outlineLevel="3">
      <c r="A223" s="10" t="s">
        <v>293</v>
      </c>
      <c r="B223" s="10" t="s">
        <v>298</v>
      </c>
      <c r="C223" s="10">
        <v>128</v>
      </c>
      <c r="D223" s="6" t="s">
        <v>139</v>
      </c>
      <c r="E223" s="14">
        <v>2171868</v>
      </c>
      <c r="F223" s="14">
        <v>2186661</v>
      </c>
      <c r="G223" s="14">
        <v>2148043</v>
      </c>
      <c r="H223" s="15">
        <f t="shared" si="3"/>
        <v>0.982339283501192</v>
      </c>
    </row>
    <row r="224" spans="1:8" ht="12.75" outlineLevel="3">
      <c r="A224" s="10" t="s">
        <v>293</v>
      </c>
      <c r="B224" s="10" t="s">
        <v>298</v>
      </c>
      <c r="C224" s="10">
        <v>129</v>
      </c>
      <c r="D224" s="6" t="s">
        <v>140</v>
      </c>
      <c r="E224" s="14">
        <v>22494</v>
      </c>
      <c r="F224" s="14">
        <v>22768</v>
      </c>
      <c r="G224" s="14">
        <v>20402</v>
      </c>
      <c r="H224" s="15">
        <f t="shared" si="3"/>
        <v>0.8960822206605763</v>
      </c>
    </row>
    <row r="225" spans="1:8" ht="12.75" outlineLevel="3">
      <c r="A225" s="10" t="s">
        <v>293</v>
      </c>
      <c r="B225" s="10" t="s">
        <v>298</v>
      </c>
      <c r="C225" s="10">
        <v>130</v>
      </c>
      <c r="D225" s="6" t="s">
        <v>141</v>
      </c>
      <c r="E225" s="14">
        <v>2345610</v>
      </c>
      <c r="F225" s="14">
        <v>2396115</v>
      </c>
      <c r="G225" s="14">
        <v>2375570</v>
      </c>
      <c r="H225" s="15">
        <f t="shared" si="3"/>
        <v>0.9914257036911834</v>
      </c>
    </row>
    <row r="226" spans="1:8" ht="12.75" outlineLevel="3">
      <c r="A226" s="10" t="s">
        <v>293</v>
      </c>
      <c r="B226" s="10" t="s">
        <v>298</v>
      </c>
      <c r="C226" s="10">
        <v>131</v>
      </c>
      <c r="D226" s="6" t="s">
        <v>142</v>
      </c>
      <c r="E226" s="14">
        <v>2243300</v>
      </c>
      <c r="F226" s="14">
        <v>2237118</v>
      </c>
      <c r="G226" s="14">
        <v>2172628</v>
      </c>
      <c r="H226" s="15">
        <f t="shared" si="3"/>
        <v>0.9711727320597304</v>
      </c>
    </row>
    <row r="227" spans="1:8" ht="12.75" outlineLevel="3">
      <c r="A227" s="10" t="s">
        <v>293</v>
      </c>
      <c r="B227" s="10" t="s">
        <v>298</v>
      </c>
      <c r="C227" s="10">
        <v>132</v>
      </c>
      <c r="D227" s="6" t="s">
        <v>143</v>
      </c>
      <c r="E227" s="14">
        <v>1111810</v>
      </c>
      <c r="F227" s="14">
        <v>809268</v>
      </c>
      <c r="G227" s="14">
        <v>809263</v>
      </c>
      <c r="H227" s="15">
        <f t="shared" si="3"/>
        <v>0.9999938215770301</v>
      </c>
    </row>
    <row r="228" spans="1:8" ht="12.75" outlineLevel="3">
      <c r="A228" s="10" t="s">
        <v>293</v>
      </c>
      <c r="B228" s="10" t="s">
        <v>298</v>
      </c>
      <c r="C228" s="10">
        <v>133</v>
      </c>
      <c r="D228" s="6" t="s">
        <v>144</v>
      </c>
      <c r="E228" s="14">
        <v>1214399</v>
      </c>
      <c r="F228" s="14">
        <v>1639671</v>
      </c>
      <c r="G228" s="14">
        <v>1635562</v>
      </c>
      <c r="H228" s="15">
        <f t="shared" si="3"/>
        <v>0.9974940094689727</v>
      </c>
    </row>
    <row r="229" spans="1:8" ht="12.75" customHeight="1" outlineLevel="3">
      <c r="A229" s="10" t="s">
        <v>293</v>
      </c>
      <c r="B229" s="10" t="s">
        <v>298</v>
      </c>
      <c r="C229" s="10">
        <v>134</v>
      </c>
      <c r="D229" s="6" t="s">
        <v>145</v>
      </c>
      <c r="E229" s="14">
        <v>258000</v>
      </c>
      <c r="F229" s="14">
        <v>0</v>
      </c>
      <c r="G229" s="14">
        <v>0</v>
      </c>
      <c r="H229" s="15"/>
    </row>
    <row r="230" spans="1:8" ht="12.75" outlineLevel="3">
      <c r="A230" s="10" t="s">
        <v>293</v>
      </c>
      <c r="B230" s="10" t="s">
        <v>298</v>
      </c>
      <c r="C230" s="10">
        <v>135</v>
      </c>
      <c r="D230" s="6" t="s">
        <v>98</v>
      </c>
      <c r="E230" s="14">
        <v>40000</v>
      </c>
      <c r="F230" s="14">
        <v>40000</v>
      </c>
      <c r="G230" s="14">
        <v>40000</v>
      </c>
      <c r="H230" s="15">
        <f t="shared" si="3"/>
        <v>1</v>
      </c>
    </row>
    <row r="231" spans="1:8" ht="12.75" outlineLevel="3">
      <c r="A231" s="10" t="s">
        <v>293</v>
      </c>
      <c r="B231" s="10" t="s">
        <v>298</v>
      </c>
      <c r="C231" s="10">
        <v>136</v>
      </c>
      <c r="D231" s="6" t="s">
        <v>146</v>
      </c>
      <c r="E231" s="14">
        <v>12559</v>
      </c>
      <c r="F231" s="14">
        <v>12559</v>
      </c>
      <c r="G231" s="14">
        <v>12559</v>
      </c>
      <c r="H231" s="15">
        <f t="shared" si="3"/>
        <v>1</v>
      </c>
    </row>
    <row r="232" spans="1:8" ht="12.75" outlineLevel="3">
      <c r="A232" s="10" t="s">
        <v>293</v>
      </c>
      <c r="B232" s="10" t="s">
        <v>298</v>
      </c>
      <c r="C232" s="10">
        <v>137</v>
      </c>
      <c r="D232" s="6" t="s">
        <v>147</v>
      </c>
      <c r="E232" s="14">
        <v>50000</v>
      </c>
      <c r="F232" s="14">
        <v>50000</v>
      </c>
      <c r="G232" s="14">
        <v>49956</v>
      </c>
      <c r="H232" s="15">
        <f t="shared" si="3"/>
        <v>0.99912</v>
      </c>
    </row>
    <row r="233" spans="1:8" ht="12.75" outlineLevel="3">
      <c r="A233" s="10" t="s">
        <v>293</v>
      </c>
      <c r="B233" s="10" t="s">
        <v>298</v>
      </c>
      <c r="C233" s="10">
        <v>138</v>
      </c>
      <c r="D233" s="6" t="s">
        <v>148</v>
      </c>
      <c r="E233" s="14">
        <v>100000</v>
      </c>
      <c r="F233" s="14">
        <v>128931</v>
      </c>
      <c r="G233" s="14">
        <v>128931</v>
      </c>
      <c r="H233" s="15">
        <f t="shared" si="3"/>
        <v>1</v>
      </c>
    </row>
    <row r="234" spans="1:8" ht="12.75" outlineLevel="3">
      <c r="A234" s="10" t="s">
        <v>293</v>
      </c>
      <c r="B234" s="10" t="s">
        <v>298</v>
      </c>
      <c r="C234" s="10">
        <v>243</v>
      </c>
      <c r="D234" s="6" t="s">
        <v>149</v>
      </c>
      <c r="E234" s="14"/>
      <c r="F234" s="14">
        <v>72971</v>
      </c>
      <c r="G234" s="14">
        <v>41560</v>
      </c>
      <c r="H234" s="15">
        <f t="shared" si="3"/>
        <v>0.5695413246358142</v>
      </c>
    </row>
    <row r="235" spans="1:8" ht="12.75" outlineLevel="3">
      <c r="A235" s="10" t="s">
        <v>293</v>
      </c>
      <c r="B235" s="10" t="s">
        <v>298</v>
      </c>
      <c r="C235" s="10">
        <v>244</v>
      </c>
      <c r="D235" s="6" t="s">
        <v>150</v>
      </c>
      <c r="E235" s="14"/>
      <c r="F235" s="14">
        <v>18967</v>
      </c>
      <c r="G235" s="14">
        <v>18904</v>
      </c>
      <c r="H235" s="15">
        <f t="shared" si="3"/>
        <v>0.9966784415036642</v>
      </c>
    </row>
    <row r="236" spans="1:8" ht="12.75" outlineLevel="3">
      <c r="A236" s="10" t="s">
        <v>293</v>
      </c>
      <c r="B236" s="10" t="s">
        <v>298</v>
      </c>
      <c r="C236" s="10">
        <v>245</v>
      </c>
      <c r="D236" s="6" t="s">
        <v>151</v>
      </c>
      <c r="E236" s="14"/>
      <c r="F236" s="14">
        <v>6323</v>
      </c>
      <c r="G236" s="14">
        <v>6302</v>
      </c>
      <c r="H236" s="15">
        <f t="shared" si="3"/>
        <v>0.9966787917127946</v>
      </c>
    </row>
    <row r="237" spans="1:8" ht="12.75" outlineLevel="3">
      <c r="A237" s="10" t="s">
        <v>293</v>
      </c>
      <c r="B237" s="10" t="s">
        <v>298</v>
      </c>
      <c r="C237" s="10">
        <v>270</v>
      </c>
      <c r="D237" s="6" t="s">
        <v>152</v>
      </c>
      <c r="E237" s="14"/>
      <c r="F237" s="14">
        <v>162000</v>
      </c>
      <c r="G237" s="14">
        <v>114137</v>
      </c>
      <c r="H237" s="15">
        <f t="shared" si="3"/>
        <v>0.7045493827160494</v>
      </c>
    </row>
    <row r="238" spans="1:8" ht="12.75" outlineLevel="3">
      <c r="A238" s="10" t="s">
        <v>293</v>
      </c>
      <c r="B238" s="10" t="s">
        <v>298</v>
      </c>
      <c r="C238" s="10">
        <v>271</v>
      </c>
      <c r="D238" s="6" t="s">
        <v>153</v>
      </c>
      <c r="E238" s="14"/>
      <c r="F238" s="14">
        <v>118697</v>
      </c>
      <c r="G238" s="14">
        <v>118697</v>
      </c>
      <c r="H238" s="15">
        <f t="shared" si="3"/>
        <v>1</v>
      </c>
    </row>
    <row r="239" spans="1:8" s="44" customFormat="1" ht="12.75" outlineLevel="2">
      <c r="A239" s="46"/>
      <c r="B239" s="46" t="s">
        <v>416</v>
      </c>
      <c r="C239" s="46"/>
      <c r="D239" s="47"/>
      <c r="E239" s="48">
        <f>SUBTOTAL(9,E240:E240)</f>
        <v>157000</v>
      </c>
      <c r="F239" s="48">
        <f>SUBTOTAL(9,F240:F240)</f>
        <v>118139</v>
      </c>
      <c r="G239" s="48">
        <f>SUBTOTAL(9,G240:G240)</f>
        <v>107910</v>
      </c>
      <c r="H239" s="49">
        <f t="shared" si="3"/>
        <v>0.9134155528656921</v>
      </c>
    </row>
    <row r="240" spans="1:8" ht="12.75" outlineLevel="3">
      <c r="A240" s="9" t="s">
        <v>293</v>
      </c>
      <c r="B240" s="9" t="s">
        <v>299</v>
      </c>
      <c r="C240" s="9">
        <v>139</v>
      </c>
      <c r="D240" s="5" t="s">
        <v>154</v>
      </c>
      <c r="E240" s="12">
        <v>157000</v>
      </c>
      <c r="F240" s="12">
        <v>118139</v>
      </c>
      <c r="G240" s="12">
        <v>107910</v>
      </c>
      <c r="H240" s="13">
        <f t="shared" si="3"/>
        <v>0.9134155528656921</v>
      </c>
    </row>
    <row r="241" spans="1:8" s="44" customFormat="1" ht="12.75" outlineLevel="2">
      <c r="A241" s="46"/>
      <c r="B241" s="46" t="s">
        <v>415</v>
      </c>
      <c r="C241" s="46"/>
      <c r="D241" s="47"/>
      <c r="E241" s="48">
        <f>SUBTOTAL(9,E242:E242)</f>
        <v>880464</v>
      </c>
      <c r="F241" s="48">
        <f>SUBTOTAL(9,F242:F242)</f>
        <v>880464</v>
      </c>
      <c r="G241" s="48">
        <f>SUBTOTAL(9,G242:G242)</f>
        <v>867484</v>
      </c>
      <c r="H241" s="49">
        <f t="shared" si="3"/>
        <v>0.9852577731741445</v>
      </c>
    </row>
    <row r="242" spans="1:8" ht="12.75" outlineLevel="3">
      <c r="A242" s="9" t="s">
        <v>293</v>
      </c>
      <c r="B242" s="9" t="s">
        <v>300</v>
      </c>
      <c r="C242" s="9">
        <v>140</v>
      </c>
      <c r="D242" s="5" t="s">
        <v>155</v>
      </c>
      <c r="E242" s="12">
        <v>880464</v>
      </c>
      <c r="F242" s="12">
        <v>880464</v>
      </c>
      <c r="G242" s="12">
        <v>867484</v>
      </c>
      <c r="H242" s="13">
        <f t="shared" si="3"/>
        <v>0.9852577731741445</v>
      </c>
    </row>
    <row r="243" spans="1:8" s="44" customFormat="1" ht="12.75" outlineLevel="2">
      <c r="A243" s="46"/>
      <c r="B243" s="46" t="s">
        <v>414</v>
      </c>
      <c r="C243" s="46"/>
      <c r="D243" s="47"/>
      <c r="E243" s="48">
        <f>SUBTOTAL(9,E244:E244)</f>
        <v>5800</v>
      </c>
      <c r="F243" s="48">
        <f>SUBTOTAL(9,F244:F244)</f>
        <v>2023</v>
      </c>
      <c r="G243" s="48">
        <f>SUBTOTAL(9,G244:G244)</f>
        <v>1900</v>
      </c>
      <c r="H243" s="49">
        <f t="shared" si="3"/>
        <v>0.9391992090954029</v>
      </c>
    </row>
    <row r="244" spans="1:8" ht="12.75" outlineLevel="3">
      <c r="A244" s="9" t="s">
        <v>293</v>
      </c>
      <c r="B244" s="9" t="s">
        <v>301</v>
      </c>
      <c r="C244" s="9">
        <v>141</v>
      </c>
      <c r="D244" s="5" t="s">
        <v>156</v>
      </c>
      <c r="E244" s="12">
        <v>5800</v>
      </c>
      <c r="F244" s="12">
        <v>2023</v>
      </c>
      <c r="G244" s="12">
        <v>1900</v>
      </c>
      <c r="H244" s="13">
        <f t="shared" si="3"/>
        <v>0.9391992090954029</v>
      </c>
    </row>
    <row r="245" spans="1:8" s="44" customFormat="1" ht="12.75" outlineLevel="2">
      <c r="A245" s="46"/>
      <c r="B245" s="46" t="s">
        <v>413</v>
      </c>
      <c r="C245" s="46"/>
      <c r="D245" s="47"/>
      <c r="E245" s="48">
        <f>SUBTOTAL(9,E246:E246)</f>
        <v>280000</v>
      </c>
      <c r="F245" s="48">
        <f>SUBTOTAL(9,F246:F246)</f>
        <v>168510</v>
      </c>
      <c r="G245" s="48">
        <f>SUBTOTAL(9,G246:G246)</f>
        <v>159787</v>
      </c>
      <c r="H245" s="49">
        <f t="shared" si="3"/>
        <v>0.9482345261408819</v>
      </c>
    </row>
    <row r="246" spans="1:8" ht="12.75" outlineLevel="3">
      <c r="A246" s="10" t="s">
        <v>293</v>
      </c>
      <c r="B246" s="10" t="s">
        <v>302</v>
      </c>
      <c r="C246" s="10">
        <v>142</v>
      </c>
      <c r="D246" s="6" t="s">
        <v>157</v>
      </c>
      <c r="E246" s="14">
        <v>280000</v>
      </c>
      <c r="F246" s="14">
        <v>168510</v>
      </c>
      <c r="G246" s="14">
        <v>159787</v>
      </c>
      <c r="H246" s="15">
        <f t="shared" si="3"/>
        <v>0.9482345261408819</v>
      </c>
    </row>
    <row r="247" spans="1:8" s="44" customFormat="1" ht="12.75" outlineLevel="2">
      <c r="A247" s="46"/>
      <c r="B247" s="46" t="s">
        <v>412</v>
      </c>
      <c r="C247" s="46"/>
      <c r="D247" s="47"/>
      <c r="E247" s="48">
        <f>SUBTOTAL(9,E248:E252)</f>
        <v>148800</v>
      </c>
      <c r="F247" s="48">
        <f>SUBTOTAL(9,F248:F252)</f>
        <v>293081</v>
      </c>
      <c r="G247" s="48">
        <f>SUBTOTAL(9,G248:G252)</f>
        <v>277717</v>
      </c>
      <c r="H247" s="49">
        <f t="shared" si="3"/>
        <v>0.9475776321221778</v>
      </c>
    </row>
    <row r="248" spans="1:8" ht="12.75" outlineLevel="3">
      <c r="A248" s="9" t="s">
        <v>293</v>
      </c>
      <c r="B248" s="9" t="s">
        <v>303</v>
      </c>
      <c r="C248" s="9">
        <v>141</v>
      </c>
      <c r="D248" s="5" t="s">
        <v>156</v>
      </c>
      <c r="E248" s="12"/>
      <c r="F248" s="12">
        <v>2300</v>
      </c>
      <c r="G248" s="12">
        <v>200</v>
      </c>
      <c r="H248" s="13">
        <f t="shared" si="3"/>
        <v>0.08695652173913043</v>
      </c>
    </row>
    <row r="249" spans="1:8" ht="12.75" outlineLevel="3">
      <c r="A249" s="10" t="s">
        <v>293</v>
      </c>
      <c r="B249" s="10" t="s">
        <v>303</v>
      </c>
      <c r="C249" s="10">
        <v>143</v>
      </c>
      <c r="D249" s="6" t="s">
        <v>158</v>
      </c>
      <c r="E249" s="14">
        <v>62000</v>
      </c>
      <c r="F249" s="14">
        <v>219341</v>
      </c>
      <c r="G249" s="14">
        <v>208260</v>
      </c>
      <c r="H249" s="15">
        <f t="shared" si="3"/>
        <v>0.9494804892838092</v>
      </c>
    </row>
    <row r="250" spans="1:8" ht="12.75" outlineLevel="3">
      <c r="A250" s="10" t="s">
        <v>293</v>
      </c>
      <c r="B250" s="10" t="s">
        <v>303</v>
      </c>
      <c r="C250" s="10">
        <v>144</v>
      </c>
      <c r="D250" s="6" t="s">
        <v>159</v>
      </c>
      <c r="E250" s="14">
        <v>25000</v>
      </c>
      <c r="F250" s="14">
        <v>52400</v>
      </c>
      <c r="G250" s="14">
        <v>50219</v>
      </c>
      <c r="H250" s="15">
        <f t="shared" si="3"/>
        <v>0.9583778625954198</v>
      </c>
    </row>
    <row r="251" spans="1:8" ht="25.5" outlineLevel="3">
      <c r="A251" s="10" t="s">
        <v>293</v>
      </c>
      <c r="B251" s="10" t="s">
        <v>303</v>
      </c>
      <c r="C251" s="10">
        <v>145</v>
      </c>
      <c r="D251" s="6" t="s">
        <v>160</v>
      </c>
      <c r="E251" s="14">
        <v>10000</v>
      </c>
      <c r="F251" s="14">
        <v>19040</v>
      </c>
      <c r="G251" s="14">
        <v>19038</v>
      </c>
      <c r="H251" s="15">
        <f t="shared" si="3"/>
        <v>0.9998949579831933</v>
      </c>
    </row>
    <row r="252" spans="1:8" ht="25.5" outlineLevel="3">
      <c r="A252" s="10" t="s">
        <v>293</v>
      </c>
      <c r="B252" s="10" t="s">
        <v>303</v>
      </c>
      <c r="C252" s="10">
        <v>146</v>
      </c>
      <c r="D252" s="6" t="s">
        <v>161</v>
      </c>
      <c r="E252" s="14">
        <v>51800</v>
      </c>
      <c r="F252" s="14">
        <v>0</v>
      </c>
      <c r="G252" s="14">
        <v>0</v>
      </c>
      <c r="H252" s="15"/>
    </row>
    <row r="253" spans="1:8" s="33" customFormat="1" ht="13.5" outlineLevel="1" thickBot="1">
      <c r="A253" s="34" t="s">
        <v>365</v>
      </c>
      <c r="B253" s="34"/>
      <c r="C253" s="34"/>
      <c r="D253" s="35"/>
      <c r="E253" s="36">
        <f>SUBTOTAL(9,E255:E255)</f>
        <v>60000</v>
      </c>
      <c r="F253" s="36">
        <f>SUBTOTAL(9,F255:F255)</f>
        <v>60000</v>
      </c>
      <c r="G253" s="36">
        <f>SUBTOTAL(9,G255:G255)</f>
        <v>60000</v>
      </c>
      <c r="H253" s="37">
        <f t="shared" si="3"/>
        <v>1</v>
      </c>
    </row>
    <row r="254" spans="1:8" s="44" customFormat="1" ht="12.75" outlineLevel="2">
      <c r="A254" s="40"/>
      <c r="B254" s="40" t="s">
        <v>411</v>
      </c>
      <c r="C254" s="40"/>
      <c r="D254" s="41"/>
      <c r="E254" s="42">
        <f>SUBTOTAL(9,E255:E255)</f>
        <v>60000</v>
      </c>
      <c r="F254" s="42">
        <f>SUBTOTAL(9,F255:F255)</f>
        <v>60000</v>
      </c>
      <c r="G254" s="42">
        <f>SUBTOTAL(9,G255:G255)</f>
        <v>60000</v>
      </c>
      <c r="H254" s="43">
        <f t="shared" si="3"/>
        <v>1</v>
      </c>
    </row>
    <row r="255" spans="1:8" ht="12.75" outlineLevel="3">
      <c r="A255" s="9" t="s">
        <v>304</v>
      </c>
      <c r="B255" s="9" t="s">
        <v>305</v>
      </c>
      <c r="C255" s="9">
        <v>147</v>
      </c>
      <c r="D255" s="5" t="s">
        <v>162</v>
      </c>
      <c r="E255" s="12">
        <v>60000</v>
      </c>
      <c r="F255" s="12">
        <v>60000</v>
      </c>
      <c r="G255" s="12">
        <v>60000</v>
      </c>
      <c r="H255" s="13">
        <f t="shared" si="3"/>
        <v>1</v>
      </c>
    </row>
    <row r="256" spans="1:8" s="33" customFormat="1" ht="13.5" outlineLevel="1" thickBot="1">
      <c r="A256" s="34" t="s">
        <v>364</v>
      </c>
      <c r="B256" s="34"/>
      <c r="C256" s="34"/>
      <c r="D256" s="35"/>
      <c r="E256" s="36">
        <f>SUBTOTAL(9,E258:E273)</f>
        <v>1980000</v>
      </c>
      <c r="F256" s="36">
        <f>SUBTOTAL(9,F258:F273)</f>
        <v>2198890</v>
      </c>
      <c r="G256" s="36">
        <f>SUBTOTAL(9,G258:G273)</f>
        <v>1916619</v>
      </c>
      <c r="H256" s="37">
        <f t="shared" si="3"/>
        <v>0.8716302316168613</v>
      </c>
    </row>
    <row r="257" spans="1:8" s="44" customFormat="1" ht="12.75" outlineLevel="2">
      <c r="A257" s="40"/>
      <c r="B257" s="40" t="s">
        <v>410</v>
      </c>
      <c r="C257" s="40"/>
      <c r="D257" s="41"/>
      <c r="E257" s="42">
        <f>SUBTOTAL(9,E258:E258)</f>
        <v>0</v>
      </c>
      <c r="F257" s="42">
        <f>SUBTOTAL(9,F258:F258)</f>
        <v>170000</v>
      </c>
      <c r="G257" s="42">
        <f>SUBTOTAL(9,G258:G258)</f>
        <v>170000</v>
      </c>
      <c r="H257" s="43">
        <f t="shared" si="3"/>
        <v>1</v>
      </c>
    </row>
    <row r="258" spans="1:8" ht="25.5" outlineLevel="3">
      <c r="A258" s="9" t="s">
        <v>306</v>
      </c>
      <c r="B258" s="9" t="s">
        <v>307</v>
      </c>
      <c r="C258" s="9">
        <v>260</v>
      </c>
      <c r="D258" s="5" t="s">
        <v>163</v>
      </c>
      <c r="E258" s="12"/>
      <c r="F258" s="12">
        <v>170000</v>
      </c>
      <c r="G258" s="12">
        <v>170000</v>
      </c>
      <c r="H258" s="13">
        <f t="shared" si="3"/>
        <v>1</v>
      </c>
    </row>
    <row r="259" spans="1:8" s="44" customFormat="1" ht="12.75" outlineLevel="2">
      <c r="A259" s="46"/>
      <c r="B259" s="46" t="s">
        <v>409</v>
      </c>
      <c r="C259" s="46"/>
      <c r="D259" s="47"/>
      <c r="E259" s="48">
        <f>SUBTOTAL(9,E260:E260)</f>
        <v>0</v>
      </c>
      <c r="F259" s="48">
        <f>SUBTOTAL(9,F260:F260)</f>
        <v>100000</v>
      </c>
      <c r="G259" s="48">
        <f>SUBTOTAL(9,G260:G260)</f>
        <v>90553</v>
      </c>
      <c r="H259" s="49">
        <f t="shared" si="3"/>
        <v>0.90553</v>
      </c>
    </row>
    <row r="260" spans="1:8" ht="12.75" outlineLevel="3">
      <c r="A260" s="9" t="s">
        <v>306</v>
      </c>
      <c r="B260" s="9" t="s">
        <v>308</v>
      </c>
      <c r="C260" s="9">
        <v>248</v>
      </c>
      <c r="D260" s="5" t="s">
        <v>164</v>
      </c>
      <c r="E260" s="12"/>
      <c r="F260" s="12">
        <v>100000</v>
      </c>
      <c r="G260" s="12">
        <v>90553</v>
      </c>
      <c r="H260" s="13">
        <f aca="true" t="shared" si="4" ref="H260:H322">G260/F260</f>
        <v>0.90553</v>
      </c>
    </row>
    <row r="261" spans="1:8" s="44" customFormat="1" ht="12.75" outlineLevel="2">
      <c r="A261" s="46"/>
      <c r="B261" s="46" t="s">
        <v>408</v>
      </c>
      <c r="C261" s="46"/>
      <c r="D261" s="47"/>
      <c r="E261" s="48">
        <f>SUBTOTAL(9,E262:E262)</f>
        <v>950000</v>
      </c>
      <c r="F261" s="48">
        <f>SUBTOTAL(9,F262:F262)</f>
        <v>850000</v>
      </c>
      <c r="G261" s="48">
        <f>SUBTOTAL(9,G262:G262)</f>
        <v>827240</v>
      </c>
      <c r="H261" s="49">
        <f t="shared" si="4"/>
        <v>0.9732235294117647</v>
      </c>
    </row>
    <row r="262" spans="1:8" ht="12.75" outlineLevel="3">
      <c r="A262" s="9" t="s">
        <v>306</v>
      </c>
      <c r="B262" s="9" t="s">
        <v>309</v>
      </c>
      <c r="C262" s="9">
        <v>148</v>
      </c>
      <c r="D262" s="5" t="s">
        <v>165</v>
      </c>
      <c r="E262" s="12">
        <v>950000</v>
      </c>
      <c r="F262" s="12">
        <v>850000</v>
      </c>
      <c r="G262" s="12">
        <v>827240</v>
      </c>
      <c r="H262" s="13">
        <f t="shared" si="4"/>
        <v>0.9732235294117647</v>
      </c>
    </row>
    <row r="263" spans="1:8" s="44" customFormat="1" ht="12.75" outlineLevel="2">
      <c r="A263" s="46"/>
      <c r="B263" s="46" t="s">
        <v>407</v>
      </c>
      <c r="C263" s="46"/>
      <c r="D263" s="47"/>
      <c r="E263" s="48">
        <f>SUBTOTAL(9,E264:E273)</f>
        <v>1030000</v>
      </c>
      <c r="F263" s="48">
        <f>SUBTOTAL(9,F264:F273)</f>
        <v>1078890</v>
      </c>
      <c r="G263" s="48">
        <f>SUBTOTAL(9,G264:G273)</f>
        <v>828826</v>
      </c>
      <c r="H263" s="49">
        <f t="shared" si="4"/>
        <v>0.7682210419968671</v>
      </c>
    </row>
    <row r="264" spans="1:8" ht="25.5" outlineLevel="3">
      <c r="A264" s="9" t="s">
        <v>306</v>
      </c>
      <c r="B264" s="9" t="s">
        <v>310</v>
      </c>
      <c r="C264" s="9">
        <v>149</v>
      </c>
      <c r="D264" s="5" t="s">
        <v>473</v>
      </c>
      <c r="E264" s="12">
        <v>60000</v>
      </c>
      <c r="F264" s="12">
        <v>60000</v>
      </c>
      <c r="G264" s="12">
        <v>59602</v>
      </c>
      <c r="H264" s="13">
        <f t="shared" si="4"/>
        <v>0.9933666666666666</v>
      </c>
    </row>
    <row r="265" spans="1:8" ht="12.75" outlineLevel="3">
      <c r="A265" s="10" t="s">
        <v>306</v>
      </c>
      <c r="B265" s="10" t="s">
        <v>310</v>
      </c>
      <c r="C265" s="10">
        <v>150</v>
      </c>
      <c r="D265" s="6" t="s">
        <v>166</v>
      </c>
      <c r="E265" s="14">
        <v>60000</v>
      </c>
      <c r="F265" s="14">
        <v>60000</v>
      </c>
      <c r="G265" s="14">
        <v>57950</v>
      </c>
      <c r="H265" s="15">
        <f t="shared" si="4"/>
        <v>0.9658333333333333</v>
      </c>
    </row>
    <row r="266" spans="1:8" ht="38.25" outlineLevel="3">
      <c r="A266" s="10" t="s">
        <v>306</v>
      </c>
      <c r="B266" s="10" t="s">
        <v>310</v>
      </c>
      <c r="C266" s="10">
        <v>151</v>
      </c>
      <c r="D266" s="6" t="s">
        <v>476</v>
      </c>
      <c r="E266" s="14">
        <v>500000</v>
      </c>
      <c r="F266" s="14">
        <v>485000</v>
      </c>
      <c r="G266" s="14">
        <v>470617</v>
      </c>
      <c r="H266" s="15">
        <f t="shared" si="4"/>
        <v>0.9703443298969072</v>
      </c>
    </row>
    <row r="267" spans="1:8" ht="25.5" outlineLevel="3">
      <c r="A267" s="10" t="s">
        <v>306</v>
      </c>
      <c r="B267" s="10" t="s">
        <v>310</v>
      </c>
      <c r="C267" s="10">
        <v>152</v>
      </c>
      <c r="D267" s="6" t="s">
        <v>167</v>
      </c>
      <c r="E267" s="14">
        <v>110000</v>
      </c>
      <c r="F267" s="14">
        <v>125000</v>
      </c>
      <c r="G267" s="14">
        <v>124058</v>
      </c>
      <c r="H267" s="15">
        <f t="shared" si="4"/>
        <v>0.992464</v>
      </c>
    </row>
    <row r="268" spans="1:8" ht="12.75" outlineLevel="3">
      <c r="A268" s="10" t="s">
        <v>306</v>
      </c>
      <c r="B268" s="10" t="s">
        <v>310</v>
      </c>
      <c r="C268" s="10">
        <v>153</v>
      </c>
      <c r="D268" s="6" t="s">
        <v>168</v>
      </c>
      <c r="E268" s="14">
        <v>25000</v>
      </c>
      <c r="F268" s="14">
        <v>25000</v>
      </c>
      <c r="G268" s="14">
        <v>25000</v>
      </c>
      <c r="H268" s="15">
        <f t="shared" si="4"/>
        <v>1</v>
      </c>
    </row>
    <row r="269" spans="1:8" ht="38.25" outlineLevel="3">
      <c r="A269" s="10" t="s">
        <v>306</v>
      </c>
      <c r="B269" s="10" t="s">
        <v>310</v>
      </c>
      <c r="C269" s="10">
        <v>154</v>
      </c>
      <c r="D269" s="6" t="s">
        <v>477</v>
      </c>
      <c r="E269" s="14">
        <v>35000</v>
      </c>
      <c r="F269" s="14">
        <v>35000</v>
      </c>
      <c r="G269" s="14">
        <v>5953</v>
      </c>
      <c r="H269" s="15">
        <f t="shared" si="4"/>
        <v>0.17008571428571428</v>
      </c>
    </row>
    <row r="270" spans="1:8" ht="12.75" outlineLevel="3">
      <c r="A270" s="10" t="s">
        <v>306</v>
      </c>
      <c r="B270" s="10" t="s">
        <v>310</v>
      </c>
      <c r="C270" s="10">
        <v>155</v>
      </c>
      <c r="D270" s="6" t="s">
        <v>169</v>
      </c>
      <c r="E270" s="14">
        <v>60000</v>
      </c>
      <c r="F270" s="14">
        <v>61890</v>
      </c>
      <c r="G270" s="14">
        <v>28278</v>
      </c>
      <c r="H270" s="15">
        <f t="shared" si="4"/>
        <v>0.4569074163839069</v>
      </c>
    </row>
    <row r="271" spans="1:8" ht="25.5" outlineLevel="3">
      <c r="A271" s="10" t="s">
        <v>306</v>
      </c>
      <c r="B271" s="10" t="s">
        <v>310</v>
      </c>
      <c r="C271" s="10">
        <v>156</v>
      </c>
      <c r="D271" s="6" t="s">
        <v>478</v>
      </c>
      <c r="E271" s="14">
        <v>150000</v>
      </c>
      <c r="F271" s="14">
        <v>150000</v>
      </c>
      <c r="G271" s="14">
        <v>0</v>
      </c>
      <c r="H271" s="15">
        <f t="shared" si="4"/>
        <v>0</v>
      </c>
    </row>
    <row r="272" spans="1:8" ht="38.25" outlineLevel="3">
      <c r="A272" s="10" t="s">
        <v>306</v>
      </c>
      <c r="B272" s="10" t="s">
        <v>310</v>
      </c>
      <c r="C272" s="10">
        <v>157</v>
      </c>
      <c r="D272" s="6" t="s">
        <v>479</v>
      </c>
      <c r="E272" s="14">
        <v>30000</v>
      </c>
      <c r="F272" s="14">
        <v>70000</v>
      </c>
      <c r="G272" s="14">
        <v>50968</v>
      </c>
      <c r="H272" s="15">
        <f t="shared" si="4"/>
        <v>0.7281142857142857</v>
      </c>
    </row>
    <row r="273" spans="1:8" ht="25.5" outlineLevel="3">
      <c r="A273" s="10" t="s">
        <v>306</v>
      </c>
      <c r="B273" s="10" t="s">
        <v>310</v>
      </c>
      <c r="C273" s="10">
        <v>265</v>
      </c>
      <c r="D273" s="6" t="s">
        <v>170</v>
      </c>
      <c r="E273" s="14"/>
      <c r="F273" s="14">
        <v>7000</v>
      </c>
      <c r="G273" s="14">
        <v>6400</v>
      </c>
      <c r="H273" s="15">
        <f t="shared" si="4"/>
        <v>0.9142857142857143</v>
      </c>
    </row>
    <row r="274" spans="1:8" s="33" customFormat="1" ht="13.5" outlineLevel="1" thickBot="1">
      <c r="A274" s="34" t="s">
        <v>363</v>
      </c>
      <c r="B274" s="34"/>
      <c r="C274" s="34"/>
      <c r="D274" s="35"/>
      <c r="E274" s="36">
        <f>SUBTOTAL(9,E276:E301)</f>
        <v>7031129</v>
      </c>
      <c r="F274" s="36">
        <f>SUBTOTAL(9,F276:F301)</f>
        <v>7459374</v>
      </c>
      <c r="G274" s="36">
        <f>SUBTOTAL(9,G276:G301)</f>
        <v>7013985</v>
      </c>
      <c r="H274" s="37">
        <f t="shared" si="4"/>
        <v>0.9402913702946119</v>
      </c>
    </row>
    <row r="275" spans="1:8" s="44" customFormat="1" ht="12.75" outlineLevel="2">
      <c r="A275" s="40"/>
      <c r="B275" s="40" t="s">
        <v>406</v>
      </c>
      <c r="C275" s="40"/>
      <c r="D275" s="41"/>
      <c r="E275" s="42">
        <f>SUBTOTAL(9,E276:E276)</f>
        <v>216000</v>
      </c>
      <c r="F275" s="42">
        <f>SUBTOTAL(9,F276:F276)</f>
        <v>267000</v>
      </c>
      <c r="G275" s="42">
        <f>SUBTOTAL(9,G276:G276)</f>
        <v>265065</v>
      </c>
      <c r="H275" s="43">
        <f t="shared" si="4"/>
        <v>0.9927528089887641</v>
      </c>
    </row>
    <row r="276" spans="1:8" ht="12.75" outlineLevel="3">
      <c r="A276" s="9" t="s">
        <v>311</v>
      </c>
      <c r="B276" s="9" t="s">
        <v>312</v>
      </c>
      <c r="C276" s="9">
        <v>158</v>
      </c>
      <c r="D276" s="5" t="s">
        <v>474</v>
      </c>
      <c r="E276" s="12">
        <v>216000</v>
      </c>
      <c r="F276" s="12">
        <v>267000</v>
      </c>
      <c r="G276" s="12">
        <v>265065</v>
      </c>
      <c r="H276" s="13">
        <f t="shared" si="4"/>
        <v>0.9927528089887641</v>
      </c>
    </row>
    <row r="277" spans="1:8" s="44" customFormat="1" ht="12.75" outlineLevel="2">
      <c r="A277" s="46"/>
      <c r="B277" s="46" t="s">
        <v>405</v>
      </c>
      <c r="C277" s="46"/>
      <c r="D277" s="47"/>
      <c r="E277" s="48">
        <f>SUBTOTAL(9,E278:E278)</f>
        <v>277348</v>
      </c>
      <c r="F277" s="48">
        <f>SUBTOTAL(9,F278:F278)</f>
        <v>288514</v>
      </c>
      <c r="G277" s="48">
        <f>SUBTOTAL(9,G278:G278)</f>
        <v>288184</v>
      </c>
      <c r="H277" s="49">
        <f t="shared" si="4"/>
        <v>0.9988562080176352</v>
      </c>
    </row>
    <row r="278" spans="1:8" ht="12.75" outlineLevel="3">
      <c r="A278" s="9" t="s">
        <v>311</v>
      </c>
      <c r="B278" s="9" t="s">
        <v>313</v>
      </c>
      <c r="C278" s="9">
        <v>159</v>
      </c>
      <c r="D278" s="5" t="s">
        <v>171</v>
      </c>
      <c r="E278" s="12">
        <v>277348</v>
      </c>
      <c r="F278" s="12">
        <v>288514</v>
      </c>
      <c r="G278" s="12">
        <v>288184</v>
      </c>
      <c r="H278" s="13">
        <f t="shared" si="4"/>
        <v>0.9988562080176352</v>
      </c>
    </row>
    <row r="279" spans="1:8" s="44" customFormat="1" ht="25.5" customHeight="1" outlineLevel="2">
      <c r="A279" s="46"/>
      <c r="B279" s="59" t="s">
        <v>404</v>
      </c>
      <c r="C279" s="54"/>
      <c r="D279" s="55"/>
      <c r="E279" s="48">
        <f>SUBTOTAL(9,E280:E281)</f>
        <v>633904</v>
      </c>
      <c r="F279" s="48">
        <f>SUBTOTAL(9,F280:F281)</f>
        <v>736294</v>
      </c>
      <c r="G279" s="48">
        <f>SUBTOTAL(9,G280:G281)</f>
        <v>696219</v>
      </c>
      <c r="H279" s="49">
        <f t="shared" si="4"/>
        <v>0.9455720133533616</v>
      </c>
    </row>
    <row r="280" spans="1:8" ht="12.75" outlineLevel="3">
      <c r="A280" s="9" t="s">
        <v>311</v>
      </c>
      <c r="B280" s="9" t="s">
        <v>314</v>
      </c>
      <c r="C280" s="9">
        <v>160</v>
      </c>
      <c r="D280" s="5" t="s">
        <v>172</v>
      </c>
      <c r="E280" s="12">
        <v>486000</v>
      </c>
      <c r="F280" s="12">
        <v>443800</v>
      </c>
      <c r="G280" s="12">
        <v>443187</v>
      </c>
      <c r="H280" s="13">
        <f t="shared" si="4"/>
        <v>0.9986187471834159</v>
      </c>
    </row>
    <row r="281" spans="1:8" ht="12.75" outlineLevel="3">
      <c r="A281" s="10" t="s">
        <v>311</v>
      </c>
      <c r="B281" s="10" t="s">
        <v>314</v>
      </c>
      <c r="C281" s="10">
        <v>161</v>
      </c>
      <c r="D281" s="6" t="s">
        <v>173</v>
      </c>
      <c r="E281" s="14">
        <v>147904</v>
      </c>
      <c r="F281" s="14">
        <v>292494</v>
      </c>
      <c r="G281" s="14">
        <v>253032</v>
      </c>
      <c r="H281" s="15">
        <f t="shared" si="4"/>
        <v>0.8650844119879382</v>
      </c>
    </row>
    <row r="282" spans="1:8" s="44" customFormat="1" ht="12.75" outlineLevel="2">
      <c r="A282" s="46"/>
      <c r="B282" s="46" t="s">
        <v>403</v>
      </c>
      <c r="C282" s="46"/>
      <c r="D282" s="47"/>
      <c r="E282" s="48">
        <f>SUBTOTAL(9,E283:E283)</f>
        <v>3500000</v>
      </c>
      <c r="F282" s="48">
        <f>SUBTOTAL(9,F283:F283)</f>
        <v>3500000</v>
      </c>
      <c r="G282" s="48">
        <f>SUBTOTAL(9,G283:G283)</f>
        <v>3151181</v>
      </c>
      <c r="H282" s="49">
        <f t="shared" si="4"/>
        <v>0.9003374285714286</v>
      </c>
    </row>
    <row r="283" spans="1:8" ht="12.75" outlineLevel="3">
      <c r="A283" s="9" t="s">
        <v>311</v>
      </c>
      <c r="B283" s="9" t="s">
        <v>315</v>
      </c>
      <c r="C283" s="9">
        <v>162</v>
      </c>
      <c r="D283" s="5" t="s">
        <v>174</v>
      </c>
      <c r="E283" s="12">
        <v>3500000</v>
      </c>
      <c r="F283" s="12">
        <v>3500000</v>
      </c>
      <c r="G283" s="12">
        <v>3151181</v>
      </c>
      <c r="H283" s="13">
        <f t="shared" si="4"/>
        <v>0.9003374285714286</v>
      </c>
    </row>
    <row r="284" spans="1:8" s="44" customFormat="1" ht="12.75" outlineLevel="2">
      <c r="A284" s="46"/>
      <c r="B284" s="46" t="s">
        <v>402</v>
      </c>
      <c r="C284" s="46"/>
      <c r="D284" s="47"/>
      <c r="E284" s="48">
        <f>SUBTOTAL(9,E285:E287)</f>
        <v>1582560</v>
      </c>
      <c r="F284" s="48">
        <f>SUBTOTAL(9,F285:F287)</f>
        <v>1755199</v>
      </c>
      <c r="G284" s="48">
        <f>SUBTOTAL(9,G285:G287)</f>
        <v>1754728</v>
      </c>
      <c r="H284" s="49">
        <f t="shared" si="4"/>
        <v>0.9997316543594202</v>
      </c>
    </row>
    <row r="285" spans="1:8" ht="12.75" outlineLevel="3">
      <c r="A285" s="9" t="s">
        <v>311</v>
      </c>
      <c r="B285" s="9" t="s">
        <v>316</v>
      </c>
      <c r="C285" s="9">
        <v>163</v>
      </c>
      <c r="D285" s="5" t="s">
        <v>175</v>
      </c>
      <c r="E285" s="12">
        <v>903333</v>
      </c>
      <c r="F285" s="12">
        <v>1006972</v>
      </c>
      <c r="G285" s="12">
        <v>1006501</v>
      </c>
      <c r="H285" s="13">
        <f t="shared" si="4"/>
        <v>0.9995322610757796</v>
      </c>
    </row>
    <row r="286" spans="1:8" ht="12.75" outlineLevel="3">
      <c r="A286" s="10" t="s">
        <v>311</v>
      </c>
      <c r="B286" s="10" t="s">
        <v>316</v>
      </c>
      <c r="C286" s="10">
        <v>164</v>
      </c>
      <c r="D286" s="6" t="s">
        <v>176</v>
      </c>
      <c r="E286" s="14">
        <v>669227</v>
      </c>
      <c r="F286" s="14">
        <v>738227</v>
      </c>
      <c r="G286" s="14">
        <v>738227</v>
      </c>
      <c r="H286" s="15">
        <f t="shared" si="4"/>
        <v>1</v>
      </c>
    </row>
    <row r="287" spans="1:8" ht="12.75" customHeight="1" outlineLevel="3">
      <c r="A287" s="10" t="s">
        <v>311</v>
      </c>
      <c r="B287" s="10" t="s">
        <v>316</v>
      </c>
      <c r="C287" s="10">
        <v>165</v>
      </c>
      <c r="D287" s="6" t="s">
        <v>177</v>
      </c>
      <c r="E287" s="14">
        <v>10000</v>
      </c>
      <c r="F287" s="14">
        <v>10000</v>
      </c>
      <c r="G287" s="14">
        <v>10000</v>
      </c>
      <c r="H287" s="15">
        <f t="shared" si="4"/>
        <v>1</v>
      </c>
    </row>
    <row r="288" spans="1:8" s="44" customFormat="1" ht="25.5" customHeight="1" outlineLevel="2">
      <c r="A288" s="46"/>
      <c r="B288" s="59" t="s">
        <v>401</v>
      </c>
      <c r="C288" s="54"/>
      <c r="D288" s="55"/>
      <c r="E288" s="48">
        <f>SUBTOTAL(9,E289:E289)</f>
        <v>58000</v>
      </c>
      <c r="F288" s="48">
        <f>SUBTOTAL(9,F289:F289)</f>
        <v>58251</v>
      </c>
      <c r="G288" s="48">
        <f>SUBTOTAL(9,G289:G289)</f>
        <v>58206</v>
      </c>
      <c r="H288" s="49">
        <f t="shared" si="4"/>
        <v>0.9992274810732863</v>
      </c>
    </row>
    <row r="289" spans="1:8" ht="12.75" outlineLevel="3">
      <c r="A289" s="9" t="s">
        <v>311</v>
      </c>
      <c r="B289" s="9" t="s">
        <v>317</v>
      </c>
      <c r="C289" s="9">
        <v>166</v>
      </c>
      <c r="D289" s="5" t="s">
        <v>178</v>
      </c>
      <c r="E289" s="12">
        <v>58000</v>
      </c>
      <c r="F289" s="12">
        <v>58251</v>
      </c>
      <c r="G289" s="12">
        <v>58206</v>
      </c>
      <c r="H289" s="13">
        <f t="shared" si="4"/>
        <v>0.9992274810732863</v>
      </c>
    </row>
    <row r="290" spans="1:8" s="44" customFormat="1" ht="12.75" outlineLevel="2">
      <c r="A290" s="46"/>
      <c r="B290" s="46" t="s">
        <v>400</v>
      </c>
      <c r="C290" s="46"/>
      <c r="D290" s="47"/>
      <c r="E290" s="48">
        <f>SUBTOTAL(9,E291:E291)</f>
        <v>146000</v>
      </c>
      <c r="F290" s="48">
        <f>SUBTOTAL(9,F291:F291)</f>
        <v>131000</v>
      </c>
      <c r="G290" s="48">
        <f>SUBTOTAL(9,G291:G291)</f>
        <v>130359</v>
      </c>
      <c r="H290" s="49">
        <f t="shared" si="4"/>
        <v>0.9951068702290077</v>
      </c>
    </row>
    <row r="291" spans="1:8" ht="12.75" outlineLevel="3">
      <c r="A291" s="9" t="s">
        <v>311</v>
      </c>
      <c r="B291" s="9" t="s">
        <v>318</v>
      </c>
      <c r="C291" s="9">
        <v>167</v>
      </c>
      <c r="D291" s="5" t="s">
        <v>179</v>
      </c>
      <c r="E291" s="12">
        <v>146000</v>
      </c>
      <c r="F291" s="12">
        <v>131000</v>
      </c>
      <c r="G291" s="12">
        <v>130359</v>
      </c>
      <c r="H291" s="13">
        <f t="shared" si="4"/>
        <v>0.9951068702290077</v>
      </c>
    </row>
    <row r="292" spans="1:8" s="44" customFormat="1" ht="12.75" outlineLevel="2">
      <c r="A292" s="46"/>
      <c r="B292" s="46" t="s">
        <v>399</v>
      </c>
      <c r="C292" s="46"/>
      <c r="D292" s="47"/>
      <c r="E292" s="48">
        <f>SUBTOTAL(9,E293:E301)</f>
        <v>617317</v>
      </c>
      <c r="F292" s="48">
        <f>SUBTOTAL(9,F293:F301)</f>
        <v>723116</v>
      </c>
      <c r="G292" s="48">
        <f>SUBTOTAL(9,G293:G301)</f>
        <v>670043</v>
      </c>
      <c r="H292" s="49">
        <f t="shared" si="4"/>
        <v>0.926605136658572</v>
      </c>
    </row>
    <row r="293" spans="1:8" ht="12.75" outlineLevel="3">
      <c r="A293" s="9" t="s">
        <v>311</v>
      </c>
      <c r="B293" s="9" t="s">
        <v>319</v>
      </c>
      <c r="C293" s="9">
        <v>168</v>
      </c>
      <c r="D293" s="5" t="s">
        <v>180</v>
      </c>
      <c r="E293" s="12">
        <v>30000</v>
      </c>
      <c r="F293" s="12">
        <v>31965</v>
      </c>
      <c r="G293" s="12">
        <v>31431</v>
      </c>
      <c r="H293" s="13">
        <f t="shared" si="4"/>
        <v>0.9832942280619428</v>
      </c>
    </row>
    <row r="294" spans="1:8" ht="12.75" outlineLevel="3">
      <c r="A294" s="10" t="s">
        <v>311</v>
      </c>
      <c r="B294" s="10" t="s">
        <v>319</v>
      </c>
      <c r="C294" s="10">
        <v>169</v>
      </c>
      <c r="D294" s="6" t="s">
        <v>181</v>
      </c>
      <c r="E294" s="14">
        <v>95000</v>
      </c>
      <c r="F294" s="14">
        <v>95000</v>
      </c>
      <c r="G294" s="14">
        <v>94469</v>
      </c>
      <c r="H294" s="15">
        <f t="shared" si="4"/>
        <v>0.9944105263157895</v>
      </c>
    </row>
    <row r="295" spans="1:8" ht="12.75" outlineLevel="3">
      <c r="A295" s="10" t="s">
        <v>311</v>
      </c>
      <c r="B295" s="10" t="s">
        <v>319</v>
      </c>
      <c r="C295" s="10">
        <v>170</v>
      </c>
      <c r="D295" s="6" t="s">
        <v>182</v>
      </c>
      <c r="E295" s="14">
        <v>71000</v>
      </c>
      <c r="F295" s="14">
        <v>71000</v>
      </c>
      <c r="G295" s="14">
        <v>70000</v>
      </c>
      <c r="H295" s="15">
        <f t="shared" si="4"/>
        <v>0.9859154929577465</v>
      </c>
    </row>
    <row r="296" spans="1:8" ht="12.75" outlineLevel="3">
      <c r="A296" s="10" t="s">
        <v>311</v>
      </c>
      <c r="B296" s="10" t="s">
        <v>319</v>
      </c>
      <c r="C296" s="10">
        <v>171</v>
      </c>
      <c r="D296" s="6" t="s">
        <v>183</v>
      </c>
      <c r="E296" s="14">
        <v>197000</v>
      </c>
      <c r="F296" s="14">
        <v>205200</v>
      </c>
      <c r="G296" s="14">
        <v>204839</v>
      </c>
      <c r="H296" s="15">
        <f t="shared" si="4"/>
        <v>0.9982407407407408</v>
      </c>
    </row>
    <row r="297" spans="1:8" ht="12.75" outlineLevel="3">
      <c r="A297" s="10" t="s">
        <v>311</v>
      </c>
      <c r="B297" s="10" t="s">
        <v>319</v>
      </c>
      <c r="C297" s="10">
        <v>172</v>
      </c>
      <c r="D297" s="6" t="s">
        <v>184</v>
      </c>
      <c r="E297" s="14">
        <v>74317</v>
      </c>
      <c r="F297" s="14">
        <v>121311</v>
      </c>
      <c r="G297" s="14">
        <v>121311</v>
      </c>
      <c r="H297" s="15">
        <f t="shared" si="4"/>
        <v>1</v>
      </c>
    </row>
    <row r="298" spans="1:8" ht="12.75" outlineLevel="3">
      <c r="A298" s="10" t="s">
        <v>311</v>
      </c>
      <c r="B298" s="10" t="s">
        <v>319</v>
      </c>
      <c r="C298" s="10">
        <v>173</v>
      </c>
      <c r="D298" s="6" t="s">
        <v>185</v>
      </c>
      <c r="E298" s="14">
        <v>100000</v>
      </c>
      <c r="F298" s="14">
        <v>117000</v>
      </c>
      <c r="G298" s="14">
        <v>116411</v>
      </c>
      <c r="H298" s="15">
        <f t="shared" si="4"/>
        <v>0.994965811965812</v>
      </c>
    </row>
    <row r="299" spans="1:8" ht="12.75" outlineLevel="3">
      <c r="A299" s="10" t="s">
        <v>311</v>
      </c>
      <c r="B299" s="10" t="s">
        <v>319</v>
      </c>
      <c r="C299" s="10">
        <v>174</v>
      </c>
      <c r="D299" s="6" t="s">
        <v>186</v>
      </c>
      <c r="E299" s="14">
        <v>50000</v>
      </c>
      <c r="F299" s="14">
        <v>50000</v>
      </c>
      <c r="G299" s="14">
        <v>0</v>
      </c>
      <c r="H299" s="15">
        <f t="shared" si="4"/>
        <v>0</v>
      </c>
    </row>
    <row r="300" spans="1:8" ht="12.75" outlineLevel="3">
      <c r="A300" s="10" t="s">
        <v>311</v>
      </c>
      <c r="B300" s="10" t="s">
        <v>319</v>
      </c>
      <c r="C300" s="10">
        <v>253</v>
      </c>
      <c r="D300" s="6" t="s">
        <v>187</v>
      </c>
      <c r="E300" s="14"/>
      <c r="F300" s="14">
        <v>19140</v>
      </c>
      <c r="G300" s="14">
        <v>19100</v>
      </c>
      <c r="H300" s="15">
        <f t="shared" si="4"/>
        <v>0.9979101358411703</v>
      </c>
    </row>
    <row r="301" spans="1:8" ht="12.75" customHeight="1" outlineLevel="3">
      <c r="A301" s="10" t="s">
        <v>311</v>
      </c>
      <c r="B301" s="10" t="s">
        <v>319</v>
      </c>
      <c r="C301" s="10">
        <v>254</v>
      </c>
      <c r="D301" s="6" t="s">
        <v>480</v>
      </c>
      <c r="E301" s="14"/>
      <c r="F301" s="14">
        <v>12500</v>
      </c>
      <c r="G301" s="14">
        <v>12482</v>
      </c>
      <c r="H301" s="15">
        <f t="shared" si="4"/>
        <v>0.99856</v>
      </c>
    </row>
    <row r="302" spans="1:8" s="33" customFormat="1" ht="13.5" outlineLevel="1" thickBot="1">
      <c r="A302" s="34" t="s">
        <v>362</v>
      </c>
      <c r="B302" s="34"/>
      <c r="C302" s="34"/>
      <c r="D302" s="35"/>
      <c r="E302" s="36">
        <f>SUBTOTAL(9,E304:E305)</f>
        <v>379913</v>
      </c>
      <c r="F302" s="36">
        <f>SUBTOTAL(9,F304:F305)</f>
        <v>632313</v>
      </c>
      <c r="G302" s="36">
        <f>SUBTOTAL(9,G304:G305)</f>
        <v>598798</v>
      </c>
      <c r="H302" s="37">
        <f t="shared" si="4"/>
        <v>0.9469961870149752</v>
      </c>
    </row>
    <row r="303" spans="1:8" s="44" customFormat="1" ht="12.75" outlineLevel="2">
      <c r="A303" s="40"/>
      <c r="B303" s="40" t="s">
        <v>398</v>
      </c>
      <c r="C303" s="40"/>
      <c r="D303" s="41"/>
      <c r="E303" s="42">
        <f>SUBTOTAL(9,E304:E305)</f>
        <v>379913</v>
      </c>
      <c r="F303" s="42">
        <f>SUBTOTAL(9,F304:F305)</f>
        <v>632313</v>
      </c>
      <c r="G303" s="42">
        <f>SUBTOTAL(9,G304:G305)</f>
        <v>598798</v>
      </c>
      <c r="H303" s="43">
        <f t="shared" si="4"/>
        <v>0.9469961870149752</v>
      </c>
    </row>
    <row r="304" spans="1:8" ht="12.75" outlineLevel="3">
      <c r="A304" s="9" t="s">
        <v>320</v>
      </c>
      <c r="B304" s="9" t="s">
        <v>321</v>
      </c>
      <c r="C304" s="9">
        <v>175</v>
      </c>
      <c r="D304" s="5" t="s">
        <v>188</v>
      </c>
      <c r="E304" s="12">
        <v>379913</v>
      </c>
      <c r="F304" s="12">
        <v>392313</v>
      </c>
      <c r="G304" s="12">
        <v>375453</v>
      </c>
      <c r="H304" s="13">
        <f t="shared" si="4"/>
        <v>0.957024110850265</v>
      </c>
    </row>
    <row r="305" spans="1:8" ht="12.75" outlineLevel="3">
      <c r="A305" s="10" t="s">
        <v>320</v>
      </c>
      <c r="B305" s="10" t="s">
        <v>321</v>
      </c>
      <c r="C305" s="10">
        <v>259</v>
      </c>
      <c r="D305" s="6" t="s">
        <v>189</v>
      </c>
      <c r="E305" s="14"/>
      <c r="F305" s="14">
        <v>240000</v>
      </c>
      <c r="G305" s="14">
        <v>223345</v>
      </c>
      <c r="H305" s="15">
        <f t="shared" si="4"/>
        <v>0.9306041666666667</v>
      </c>
    </row>
    <row r="306" spans="1:8" s="33" customFormat="1" ht="13.5" outlineLevel="1" thickBot="1">
      <c r="A306" s="34" t="s">
        <v>361</v>
      </c>
      <c r="B306" s="34"/>
      <c r="C306" s="34"/>
      <c r="D306" s="35"/>
      <c r="E306" s="36">
        <f>SUBTOTAL(9,E308:E325)</f>
        <v>1094177</v>
      </c>
      <c r="F306" s="36">
        <f>SUBTOTAL(9,F308:F325)</f>
        <v>1681216</v>
      </c>
      <c r="G306" s="36">
        <f>SUBTOTAL(9,G308:G325)</f>
        <v>1552334</v>
      </c>
      <c r="H306" s="37">
        <f t="shared" si="4"/>
        <v>0.9233400110396285</v>
      </c>
    </row>
    <row r="307" spans="1:8" s="44" customFormat="1" ht="12.75" outlineLevel="2">
      <c r="A307" s="40"/>
      <c r="B307" s="40" t="s">
        <v>397</v>
      </c>
      <c r="C307" s="40"/>
      <c r="D307" s="41"/>
      <c r="E307" s="42">
        <f>SUBTOTAL(9,E308:E316)</f>
        <v>498682</v>
      </c>
      <c r="F307" s="42">
        <f>SUBTOTAL(9,F308:F316)</f>
        <v>490411</v>
      </c>
      <c r="G307" s="42">
        <f>SUBTOTAL(9,G308:G316)</f>
        <v>475223</v>
      </c>
      <c r="H307" s="43">
        <f t="shared" si="4"/>
        <v>0.9690300584611683</v>
      </c>
    </row>
    <row r="308" spans="1:8" ht="12.75" outlineLevel="3">
      <c r="A308" s="9" t="s">
        <v>322</v>
      </c>
      <c r="B308" s="9" t="s">
        <v>323</v>
      </c>
      <c r="C308" s="9">
        <v>176</v>
      </c>
      <c r="D308" s="5" t="s">
        <v>190</v>
      </c>
      <c r="E308" s="12">
        <v>78445</v>
      </c>
      <c r="F308" s="12">
        <v>78445</v>
      </c>
      <c r="G308" s="12">
        <v>77925</v>
      </c>
      <c r="H308" s="13">
        <f t="shared" si="4"/>
        <v>0.9933711517623813</v>
      </c>
    </row>
    <row r="309" spans="1:8" ht="12.75" outlineLevel="3">
      <c r="A309" s="10" t="s">
        <v>322</v>
      </c>
      <c r="B309" s="10" t="s">
        <v>323</v>
      </c>
      <c r="C309" s="10">
        <v>177</v>
      </c>
      <c r="D309" s="6" t="s">
        <v>191</v>
      </c>
      <c r="E309" s="14">
        <v>2493</v>
      </c>
      <c r="F309" s="14">
        <v>2493</v>
      </c>
      <c r="G309" s="14">
        <v>2492</v>
      </c>
      <c r="H309" s="15">
        <f t="shared" si="4"/>
        <v>0.9995988768551946</v>
      </c>
    </row>
    <row r="310" spans="1:8" ht="12.75" outlineLevel="3">
      <c r="A310" s="10" t="s">
        <v>322</v>
      </c>
      <c r="B310" s="10" t="s">
        <v>323</v>
      </c>
      <c r="C310" s="10">
        <v>178</v>
      </c>
      <c r="D310" s="6" t="s">
        <v>192</v>
      </c>
      <c r="E310" s="14">
        <v>52584</v>
      </c>
      <c r="F310" s="14">
        <v>52584</v>
      </c>
      <c r="G310" s="14">
        <v>47497</v>
      </c>
      <c r="H310" s="15">
        <f t="shared" si="4"/>
        <v>0.9032595466301536</v>
      </c>
    </row>
    <row r="311" spans="1:8" ht="12.75" outlineLevel="3">
      <c r="A311" s="10" t="s">
        <v>322</v>
      </c>
      <c r="B311" s="10" t="s">
        <v>323</v>
      </c>
      <c r="C311" s="10">
        <v>179</v>
      </c>
      <c r="D311" s="6" t="s">
        <v>193</v>
      </c>
      <c r="E311" s="14">
        <v>40000</v>
      </c>
      <c r="F311" s="14">
        <v>49550</v>
      </c>
      <c r="G311" s="14">
        <v>49548</v>
      </c>
      <c r="H311" s="15">
        <f t="shared" si="4"/>
        <v>0.9999596367305752</v>
      </c>
    </row>
    <row r="312" spans="1:8" ht="12.75" outlineLevel="3">
      <c r="A312" s="10" t="s">
        <v>322</v>
      </c>
      <c r="B312" s="10" t="s">
        <v>323</v>
      </c>
      <c r="C312" s="10">
        <v>180</v>
      </c>
      <c r="D312" s="6" t="s">
        <v>194</v>
      </c>
      <c r="E312" s="14">
        <v>87273</v>
      </c>
      <c r="F312" s="14">
        <v>60184</v>
      </c>
      <c r="G312" s="14">
        <v>60181</v>
      </c>
      <c r="H312" s="15">
        <f t="shared" si="4"/>
        <v>0.9999501528645487</v>
      </c>
    </row>
    <row r="313" spans="1:8" ht="12.75" outlineLevel="3">
      <c r="A313" s="10" t="s">
        <v>322</v>
      </c>
      <c r="B313" s="10" t="s">
        <v>323</v>
      </c>
      <c r="C313" s="10">
        <v>181</v>
      </c>
      <c r="D313" s="6" t="s">
        <v>195</v>
      </c>
      <c r="E313" s="14">
        <v>72877</v>
      </c>
      <c r="F313" s="14">
        <v>61424</v>
      </c>
      <c r="G313" s="14">
        <v>58354</v>
      </c>
      <c r="H313" s="15">
        <f t="shared" si="4"/>
        <v>0.950019536337588</v>
      </c>
    </row>
    <row r="314" spans="1:8" ht="12.75" outlineLevel="3">
      <c r="A314" s="10" t="s">
        <v>322</v>
      </c>
      <c r="B314" s="10" t="s">
        <v>323</v>
      </c>
      <c r="C314" s="10">
        <v>182</v>
      </c>
      <c r="D314" s="6" t="s">
        <v>196</v>
      </c>
      <c r="E314" s="14">
        <v>78737</v>
      </c>
      <c r="F314" s="14">
        <v>90757</v>
      </c>
      <c r="G314" s="14">
        <v>87104</v>
      </c>
      <c r="H314" s="15">
        <f t="shared" si="4"/>
        <v>0.9597496611831594</v>
      </c>
    </row>
    <row r="315" spans="1:8" ht="12.75" outlineLevel="3">
      <c r="A315" s="10" t="s">
        <v>322</v>
      </c>
      <c r="B315" s="10" t="s">
        <v>323</v>
      </c>
      <c r="C315" s="10">
        <v>183</v>
      </c>
      <c r="D315" s="6" t="s">
        <v>197</v>
      </c>
      <c r="E315" s="14">
        <v>86273</v>
      </c>
      <c r="F315" s="14">
        <v>74974</v>
      </c>
      <c r="G315" s="14">
        <v>72122</v>
      </c>
      <c r="H315" s="15">
        <f t="shared" si="4"/>
        <v>0.9619601461840105</v>
      </c>
    </row>
    <row r="316" spans="1:8" ht="12.75" outlineLevel="3">
      <c r="A316" s="10" t="s">
        <v>322</v>
      </c>
      <c r="B316" s="10" t="s">
        <v>323</v>
      </c>
      <c r="C316" s="10">
        <v>286</v>
      </c>
      <c r="D316" s="6" t="s">
        <v>198</v>
      </c>
      <c r="E316" s="14"/>
      <c r="F316" s="14">
        <v>20000</v>
      </c>
      <c r="G316" s="14">
        <v>20000</v>
      </c>
      <c r="H316" s="15">
        <f t="shared" si="4"/>
        <v>1</v>
      </c>
    </row>
    <row r="317" spans="1:8" s="44" customFormat="1" ht="25.5" customHeight="1" outlineLevel="2">
      <c r="A317" s="46"/>
      <c r="B317" s="59" t="s">
        <v>396</v>
      </c>
      <c r="C317" s="54"/>
      <c r="D317" s="55"/>
      <c r="E317" s="48">
        <f>SUBTOTAL(9,E318:E320)</f>
        <v>545195</v>
      </c>
      <c r="F317" s="48">
        <f>SUBTOTAL(9,F318:F320)</f>
        <v>616545</v>
      </c>
      <c r="G317" s="48">
        <f>SUBTOTAL(9,G318:G320)</f>
        <v>514996</v>
      </c>
      <c r="H317" s="49">
        <f t="shared" si="4"/>
        <v>0.8352934497887421</v>
      </c>
    </row>
    <row r="318" spans="1:8" ht="25.5" outlineLevel="3">
      <c r="A318" s="9" t="s">
        <v>322</v>
      </c>
      <c r="B318" s="9" t="s">
        <v>324</v>
      </c>
      <c r="C318" s="9">
        <v>184</v>
      </c>
      <c r="D318" s="5" t="s">
        <v>199</v>
      </c>
      <c r="E318" s="12">
        <v>59000</v>
      </c>
      <c r="F318" s="12">
        <v>59000</v>
      </c>
      <c r="G318" s="12">
        <v>57784</v>
      </c>
      <c r="H318" s="13">
        <f t="shared" si="4"/>
        <v>0.9793898305084746</v>
      </c>
    </row>
    <row r="319" spans="1:8" ht="12.75" outlineLevel="3">
      <c r="A319" s="10" t="s">
        <v>322</v>
      </c>
      <c r="B319" s="10" t="s">
        <v>324</v>
      </c>
      <c r="C319" s="10">
        <v>185</v>
      </c>
      <c r="D319" s="6" t="s">
        <v>200</v>
      </c>
      <c r="E319" s="14">
        <v>486195</v>
      </c>
      <c r="F319" s="14">
        <v>499195</v>
      </c>
      <c r="G319" s="14">
        <v>399112</v>
      </c>
      <c r="H319" s="15">
        <f t="shared" si="4"/>
        <v>0.7995112130530153</v>
      </c>
    </row>
    <row r="320" spans="1:8" ht="12.75" outlineLevel="3">
      <c r="A320" s="10" t="s">
        <v>322</v>
      </c>
      <c r="B320" s="10" t="s">
        <v>324</v>
      </c>
      <c r="C320" s="10">
        <v>264</v>
      </c>
      <c r="D320" s="6" t="s">
        <v>201</v>
      </c>
      <c r="E320" s="14"/>
      <c r="F320" s="14">
        <v>58350</v>
      </c>
      <c r="G320" s="14">
        <v>58100</v>
      </c>
      <c r="H320" s="15">
        <f t="shared" si="4"/>
        <v>0.9957155098543273</v>
      </c>
    </row>
    <row r="321" spans="1:8" s="44" customFormat="1" ht="12.75" outlineLevel="2">
      <c r="A321" s="46"/>
      <c r="B321" s="46" t="s">
        <v>395</v>
      </c>
      <c r="C321" s="46"/>
      <c r="D321" s="47"/>
      <c r="E321" s="48">
        <f>SUBTOTAL(9,E322:E323)</f>
        <v>20300</v>
      </c>
      <c r="F321" s="48">
        <f>SUBTOTAL(9,F322:F323)</f>
        <v>544260</v>
      </c>
      <c r="G321" s="48">
        <f>SUBTOTAL(9,G322:G323)</f>
        <v>532851</v>
      </c>
      <c r="H321" s="49">
        <f t="shared" si="4"/>
        <v>0.9790375923271966</v>
      </c>
    </row>
    <row r="322" spans="1:8" ht="12.75" outlineLevel="3">
      <c r="A322" s="9" t="s">
        <v>322</v>
      </c>
      <c r="B322" s="9" t="s">
        <v>325</v>
      </c>
      <c r="C322" s="9">
        <v>186</v>
      </c>
      <c r="D322" s="5" t="s">
        <v>202</v>
      </c>
      <c r="E322" s="12">
        <v>20300</v>
      </c>
      <c r="F322" s="12">
        <v>225910</v>
      </c>
      <c r="G322" s="12">
        <v>216308</v>
      </c>
      <c r="H322" s="13">
        <f t="shared" si="4"/>
        <v>0.9574963481032269</v>
      </c>
    </row>
    <row r="323" spans="1:8" ht="25.5" outlineLevel="3">
      <c r="A323" s="10" t="s">
        <v>322</v>
      </c>
      <c r="B323" s="10" t="s">
        <v>325</v>
      </c>
      <c r="C323" s="10">
        <v>289</v>
      </c>
      <c r="D323" s="6" t="s">
        <v>481</v>
      </c>
      <c r="E323" s="14"/>
      <c r="F323" s="14">
        <v>318350</v>
      </c>
      <c r="G323" s="14">
        <v>316543</v>
      </c>
      <c r="H323" s="15">
        <f aca="true" t="shared" si="5" ref="H323:H385">G323/F323</f>
        <v>0.9943238573896654</v>
      </c>
    </row>
    <row r="324" spans="1:8" s="44" customFormat="1" ht="12.75" outlineLevel="2">
      <c r="A324" s="46"/>
      <c r="B324" s="46" t="s">
        <v>394</v>
      </c>
      <c r="C324" s="46"/>
      <c r="D324" s="47"/>
      <c r="E324" s="48">
        <f>SUBTOTAL(9,E325:E325)</f>
        <v>30000</v>
      </c>
      <c r="F324" s="48">
        <f>SUBTOTAL(9,F325:F325)</f>
        <v>30000</v>
      </c>
      <c r="G324" s="48">
        <f>SUBTOTAL(9,G325:G325)</f>
        <v>29264</v>
      </c>
      <c r="H324" s="49">
        <f t="shared" si="5"/>
        <v>0.9754666666666667</v>
      </c>
    </row>
    <row r="325" spans="1:8" ht="25.5" outlineLevel="3">
      <c r="A325" s="9" t="s">
        <v>322</v>
      </c>
      <c r="B325" s="9" t="s">
        <v>326</v>
      </c>
      <c r="C325" s="9">
        <v>187</v>
      </c>
      <c r="D325" s="5" t="s">
        <v>203</v>
      </c>
      <c r="E325" s="12">
        <v>30000</v>
      </c>
      <c r="F325" s="12">
        <v>30000</v>
      </c>
      <c r="G325" s="12">
        <v>29264</v>
      </c>
      <c r="H325" s="13">
        <f t="shared" si="5"/>
        <v>0.9754666666666667</v>
      </c>
    </row>
    <row r="326" spans="1:8" s="33" customFormat="1" ht="13.5" outlineLevel="1" thickBot="1">
      <c r="A326" s="34" t="s">
        <v>360</v>
      </c>
      <c r="B326" s="34"/>
      <c r="C326" s="34"/>
      <c r="D326" s="35"/>
      <c r="E326" s="36">
        <f>SUBTOTAL(9,E328:E387)</f>
        <v>54870867</v>
      </c>
      <c r="F326" s="36">
        <f>SUBTOTAL(9,F328:F387)</f>
        <v>34340893</v>
      </c>
      <c r="G326" s="36">
        <f>SUBTOTAL(9,G328:G387)</f>
        <v>17934462</v>
      </c>
      <c r="H326" s="37">
        <f t="shared" si="5"/>
        <v>0.5222479799811846</v>
      </c>
    </row>
    <row r="327" spans="1:8" s="44" customFormat="1" ht="12.75" outlineLevel="2">
      <c r="A327" s="40"/>
      <c r="B327" s="40" t="s">
        <v>393</v>
      </c>
      <c r="C327" s="40"/>
      <c r="D327" s="41"/>
      <c r="E327" s="42">
        <f>SUBTOTAL(9,E328:E337)</f>
        <v>43604857</v>
      </c>
      <c r="F327" s="42">
        <f>SUBTOTAL(9,F328:F337)</f>
        <v>26687305</v>
      </c>
      <c r="G327" s="42">
        <f>SUBTOTAL(9,G328:G337)</f>
        <v>11046385</v>
      </c>
      <c r="H327" s="43">
        <f t="shared" si="5"/>
        <v>0.41391908999428756</v>
      </c>
    </row>
    <row r="328" spans="1:8" ht="25.5" outlineLevel="3">
      <c r="A328" s="9" t="s">
        <v>327</v>
      </c>
      <c r="B328" s="9" t="s">
        <v>328</v>
      </c>
      <c r="C328" s="9">
        <v>188</v>
      </c>
      <c r="D328" s="5" t="s">
        <v>465</v>
      </c>
      <c r="E328" s="12">
        <v>590299</v>
      </c>
      <c r="F328" s="12">
        <v>546299</v>
      </c>
      <c r="G328" s="12">
        <v>344060</v>
      </c>
      <c r="H328" s="13">
        <f t="shared" si="5"/>
        <v>0.6298016287783796</v>
      </c>
    </row>
    <row r="329" spans="1:8" ht="12.75" outlineLevel="3">
      <c r="A329" s="10" t="s">
        <v>327</v>
      </c>
      <c r="B329" s="10" t="s">
        <v>328</v>
      </c>
      <c r="C329" s="10">
        <v>189</v>
      </c>
      <c r="D329" s="6" t="s">
        <v>70</v>
      </c>
      <c r="E329" s="14">
        <v>2992364</v>
      </c>
      <c r="F329" s="14">
        <v>4480177</v>
      </c>
      <c r="G329" s="14">
        <v>3953641</v>
      </c>
      <c r="H329" s="15">
        <f t="shared" si="5"/>
        <v>0.8824742861721758</v>
      </c>
    </row>
    <row r="330" spans="1:8" ht="25.5" outlineLevel="3">
      <c r="A330" s="10" t="s">
        <v>327</v>
      </c>
      <c r="B330" s="10" t="s">
        <v>328</v>
      </c>
      <c r="C330" s="10">
        <v>190</v>
      </c>
      <c r="D330" s="6" t="s">
        <v>204</v>
      </c>
      <c r="E330" s="14">
        <v>7072750</v>
      </c>
      <c r="F330" s="14">
        <v>3858047</v>
      </c>
      <c r="G330" s="14">
        <v>0</v>
      </c>
      <c r="H330" s="15">
        <f t="shared" si="5"/>
        <v>0</v>
      </c>
    </row>
    <row r="331" spans="1:8" ht="12.75" outlineLevel="3">
      <c r="A331" s="10" t="s">
        <v>327</v>
      </c>
      <c r="B331" s="10" t="s">
        <v>328</v>
      </c>
      <c r="C331" s="10">
        <v>191</v>
      </c>
      <c r="D331" s="6" t="s">
        <v>205</v>
      </c>
      <c r="E331" s="14">
        <v>7751674</v>
      </c>
      <c r="F331" s="14">
        <v>3307548</v>
      </c>
      <c r="G331" s="14">
        <v>773065</v>
      </c>
      <c r="H331" s="15">
        <f t="shared" si="5"/>
        <v>0.23372752262401028</v>
      </c>
    </row>
    <row r="332" spans="1:8" ht="25.5" outlineLevel="3">
      <c r="A332" s="10" t="s">
        <v>327</v>
      </c>
      <c r="B332" s="10" t="s">
        <v>328</v>
      </c>
      <c r="C332" s="10">
        <v>192</v>
      </c>
      <c r="D332" s="6" t="s">
        <v>206</v>
      </c>
      <c r="E332" s="14">
        <v>25169770</v>
      </c>
      <c r="F332" s="14">
        <v>14359842</v>
      </c>
      <c r="G332" s="14">
        <v>5928495</v>
      </c>
      <c r="H332" s="15">
        <f t="shared" si="5"/>
        <v>0.4128523837518546</v>
      </c>
    </row>
    <row r="333" spans="1:8" ht="25.5" outlineLevel="3">
      <c r="A333" s="10" t="s">
        <v>327</v>
      </c>
      <c r="B333" s="10" t="s">
        <v>328</v>
      </c>
      <c r="C333" s="10">
        <v>193</v>
      </c>
      <c r="D333" s="6" t="s">
        <v>482</v>
      </c>
      <c r="E333" s="14">
        <v>28000</v>
      </c>
      <c r="F333" s="14">
        <v>28000</v>
      </c>
      <c r="G333" s="14">
        <v>27041</v>
      </c>
      <c r="H333" s="15">
        <f t="shared" si="5"/>
        <v>0.96575</v>
      </c>
    </row>
    <row r="334" spans="1:8" ht="12.75" outlineLevel="3">
      <c r="A334" s="10" t="s">
        <v>327</v>
      </c>
      <c r="B334" s="10" t="s">
        <v>328</v>
      </c>
      <c r="C334" s="10">
        <v>214</v>
      </c>
      <c r="D334" s="6" t="s">
        <v>207</v>
      </c>
      <c r="E334" s="14"/>
      <c r="F334" s="14">
        <v>39280</v>
      </c>
      <c r="G334" s="14">
        <v>15938</v>
      </c>
      <c r="H334" s="15">
        <f t="shared" si="5"/>
        <v>0.40575356415478614</v>
      </c>
    </row>
    <row r="335" spans="1:8" ht="25.5" outlineLevel="3">
      <c r="A335" s="10" t="s">
        <v>327</v>
      </c>
      <c r="B335" s="10" t="s">
        <v>328</v>
      </c>
      <c r="C335" s="10">
        <v>285</v>
      </c>
      <c r="D335" s="6" t="s">
        <v>208</v>
      </c>
      <c r="E335" s="14"/>
      <c r="F335" s="14">
        <v>4000</v>
      </c>
      <c r="G335" s="14">
        <v>0</v>
      </c>
      <c r="H335" s="15">
        <f t="shared" si="5"/>
        <v>0</v>
      </c>
    </row>
    <row r="336" spans="1:8" ht="12.75" outlineLevel="3">
      <c r="A336" s="10" t="s">
        <v>327</v>
      </c>
      <c r="B336" s="10" t="s">
        <v>328</v>
      </c>
      <c r="C336" s="10">
        <v>294</v>
      </c>
      <c r="D336" s="6" t="s">
        <v>209</v>
      </c>
      <c r="E336" s="14"/>
      <c r="F336" s="14">
        <v>32112</v>
      </c>
      <c r="G336" s="14">
        <v>3357</v>
      </c>
      <c r="H336" s="15">
        <f t="shared" si="5"/>
        <v>0.10454035874439462</v>
      </c>
    </row>
    <row r="337" spans="1:8" ht="12.75" outlineLevel="3">
      <c r="A337" s="10" t="s">
        <v>327</v>
      </c>
      <c r="B337" s="10" t="s">
        <v>328</v>
      </c>
      <c r="C337" s="10">
        <v>295</v>
      </c>
      <c r="D337" s="6" t="s">
        <v>210</v>
      </c>
      <c r="E337" s="14"/>
      <c r="F337" s="14">
        <v>32000</v>
      </c>
      <c r="G337" s="14">
        <v>788</v>
      </c>
      <c r="H337" s="15">
        <f t="shared" si="5"/>
        <v>0.024625</v>
      </c>
    </row>
    <row r="338" spans="1:8" s="44" customFormat="1" ht="12.75" outlineLevel="2">
      <c r="A338" s="46"/>
      <c r="B338" s="46" t="s">
        <v>392</v>
      </c>
      <c r="C338" s="46"/>
      <c r="D338" s="47"/>
      <c r="E338" s="48">
        <f>SUBTOTAL(9,E339:E346)</f>
        <v>3306588</v>
      </c>
      <c r="F338" s="48">
        <f>SUBTOTAL(9,F339:F346)</f>
        <v>2784088</v>
      </c>
      <c r="G338" s="48">
        <f>SUBTOTAL(9,G339:G346)</f>
        <v>2128900</v>
      </c>
      <c r="H338" s="49">
        <f t="shared" si="5"/>
        <v>0.7646669214478853</v>
      </c>
    </row>
    <row r="339" spans="1:8" ht="12.75" outlineLevel="3">
      <c r="A339" s="9" t="s">
        <v>327</v>
      </c>
      <c r="B339" s="9" t="s">
        <v>329</v>
      </c>
      <c r="C339" s="9">
        <v>194</v>
      </c>
      <c r="D339" s="5" t="s">
        <v>211</v>
      </c>
      <c r="E339" s="12">
        <v>1000588</v>
      </c>
      <c r="F339" s="12">
        <v>1027968</v>
      </c>
      <c r="G339" s="12">
        <v>988809</v>
      </c>
      <c r="H339" s="13">
        <f t="shared" si="5"/>
        <v>0.9619064017556966</v>
      </c>
    </row>
    <row r="340" spans="1:8" ht="12.75" outlineLevel="3">
      <c r="A340" s="10" t="s">
        <v>327</v>
      </c>
      <c r="B340" s="10" t="s">
        <v>329</v>
      </c>
      <c r="C340" s="10">
        <v>195</v>
      </c>
      <c r="D340" s="6" t="s">
        <v>212</v>
      </c>
      <c r="E340" s="14">
        <v>65000</v>
      </c>
      <c r="F340" s="14">
        <v>65000</v>
      </c>
      <c r="G340" s="14">
        <v>63783</v>
      </c>
      <c r="H340" s="15">
        <f t="shared" si="5"/>
        <v>0.981276923076923</v>
      </c>
    </row>
    <row r="341" spans="1:8" ht="12.75" outlineLevel="3">
      <c r="A341" s="10" t="s">
        <v>327</v>
      </c>
      <c r="B341" s="10" t="s">
        <v>329</v>
      </c>
      <c r="C341" s="10">
        <v>196</v>
      </c>
      <c r="D341" s="6" t="s">
        <v>213</v>
      </c>
      <c r="E341" s="14">
        <v>150000</v>
      </c>
      <c r="F341" s="14">
        <v>0</v>
      </c>
      <c r="G341" s="14">
        <v>0</v>
      </c>
      <c r="H341" s="15"/>
    </row>
    <row r="342" spans="1:8" ht="12.75" outlineLevel="3">
      <c r="A342" s="10" t="s">
        <v>327</v>
      </c>
      <c r="B342" s="10" t="s">
        <v>329</v>
      </c>
      <c r="C342" s="10">
        <v>197</v>
      </c>
      <c r="D342" s="6" t="s">
        <v>214</v>
      </c>
      <c r="E342" s="14">
        <v>200000</v>
      </c>
      <c r="F342" s="14">
        <v>372000</v>
      </c>
      <c r="G342" s="14">
        <v>337084</v>
      </c>
      <c r="H342" s="15">
        <f t="shared" si="5"/>
        <v>0.9061397849462366</v>
      </c>
    </row>
    <row r="343" spans="1:8" ht="25.5" outlineLevel="3">
      <c r="A343" s="10" t="s">
        <v>327</v>
      </c>
      <c r="B343" s="10" t="s">
        <v>329</v>
      </c>
      <c r="C343" s="10">
        <v>198</v>
      </c>
      <c r="D343" s="6" t="s">
        <v>215</v>
      </c>
      <c r="E343" s="14">
        <v>1300000</v>
      </c>
      <c r="F343" s="14">
        <v>0</v>
      </c>
      <c r="G343" s="14">
        <v>0</v>
      </c>
      <c r="H343" s="15"/>
    </row>
    <row r="344" spans="1:8" ht="12.75" customHeight="1" outlineLevel="3">
      <c r="A344" s="10" t="s">
        <v>327</v>
      </c>
      <c r="B344" s="10" t="s">
        <v>329</v>
      </c>
      <c r="C344" s="10">
        <v>199</v>
      </c>
      <c r="D344" s="6" t="s">
        <v>498</v>
      </c>
      <c r="E344" s="14">
        <v>591000</v>
      </c>
      <c r="F344" s="14">
        <v>700000</v>
      </c>
      <c r="G344" s="14">
        <v>120123</v>
      </c>
      <c r="H344" s="15">
        <f t="shared" si="5"/>
        <v>0.1716042857142857</v>
      </c>
    </row>
    <row r="345" spans="1:8" ht="12.75" outlineLevel="3">
      <c r="A345" s="10" t="s">
        <v>327</v>
      </c>
      <c r="B345" s="10" t="s">
        <v>329</v>
      </c>
      <c r="C345" s="10">
        <v>240</v>
      </c>
      <c r="D345" s="6" t="s">
        <v>216</v>
      </c>
      <c r="E345" s="14"/>
      <c r="F345" s="14">
        <v>605120</v>
      </c>
      <c r="G345" s="14">
        <v>605120</v>
      </c>
      <c r="H345" s="15">
        <f t="shared" si="5"/>
        <v>1</v>
      </c>
    </row>
    <row r="346" spans="1:8" ht="12.75" outlineLevel="3">
      <c r="A346" s="10" t="s">
        <v>327</v>
      </c>
      <c r="B346" s="10" t="s">
        <v>329</v>
      </c>
      <c r="C346" s="10">
        <v>305</v>
      </c>
      <c r="D346" s="6" t="s">
        <v>217</v>
      </c>
      <c r="E346" s="14"/>
      <c r="F346" s="14">
        <v>14000</v>
      </c>
      <c r="G346" s="14">
        <v>13981</v>
      </c>
      <c r="H346" s="15">
        <f t="shared" si="5"/>
        <v>0.9986428571428572</v>
      </c>
    </row>
    <row r="347" spans="1:8" s="44" customFormat="1" ht="12.75" outlineLevel="2">
      <c r="A347" s="46"/>
      <c r="B347" s="46" t="s">
        <v>391</v>
      </c>
      <c r="C347" s="46"/>
      <c r="D347" s="47"/>
      <c r="E347" s="48">
        <f>SUBTOTAL(9,E348:E351)</f>
        <v>1014933</v>
      </c>
      <c r="F347" s="48">
        <f>SUBTOTAL(9,F348:F351)</f>
        <v>1116979</v>
      </c>
      <c r="G347" s="48">
        <f>SUBTOTAL(9,G348:G351)</f>
        <v>1116978</v>
      </c>
      <c r="H347" s="49">
        <f t="shared" si="5"/>
        <v>0.9999991047280209</v>
      </c>
    </row>
    <row r="348" spans="1:8" ht="12.75" outlineLevel="3">
      <c r="A348" s="9" t="s">
        <v>327</v>
      </c>
      <c r="B348" s="9" t="s">
        <v>330</v>
      </c>
      <c r="C348" s="9">
        <v>200</v>
      </c>
      <c r="D348" s="5" t="s">
        <v>218</v>
      </c>
      <c r="E348" s="12">
        <v>52947</v>
      </c>
      <c r="F348" s="12">
        <v>52947</v>
      </c>
      <c r="G348" s="12">
        <v>52947</v>
      </c>
      <c r="H348" s="13">
        <f t="shared" si="5"/>
        <v>1</v>
      </c>
    </row>
    <row r="349" spans="1:8" ht="12.75" outlineLevel="3">
      <c r="A349" s="10" t="s">
        <v>327</v>
      </c>
      <c r="B349" s="10" t="s">
        <v>330</v>
      </c>
      <c r="C349" s="10">
        <v>201</v>
      </c>
      <c r="D349" s="6" t="s">
        <v>219</v>
      </c>
      <c r="E349" s="14">
        <v>921269</v>
      </c>
      <c r="F349" s="14">
        <v>1008032</v>
      </c>
      <c r="G349" s="14">
        <v>1008032</v>
      </c>
      <c r="H349" s="15">
        <f t="shared" si="5"/>
        <v>1</v>
      </c>
    </row>
    <row r="350" spans="1:8" ht="25.5" outlineLevel="3">
      <c r="A350" s="10" t="s">
        <v>327</v>
      </c>
      <c r="B350" s="10" t="s">
        <v>330</v>
      </c>
      <c r="C350" s="10">
        <v>202</v>
      </c>
      <c r="D350" s="6" t="s">
        <v>220</v>
      </c>
      <c r="E350" s="14">
        <v>10150</v>
      </c>
      <c r="F350" s="14">
        <v>10150</v>
      </c>
      <c r="G350" s="14">
        <v>10149</v>
      </c>
      <c r="H350" s="15">
        <f t="shared" si="5"/>
        <v>0.9999014778325123</v>
      </c>
    </row>
    <row r="351" spans="1:8" ht="25.5" outlineLevel="3">
      <c r="A351" s="10" t="s">
        <v>327</v>
      </c>
      <c r="B351" s="10" t="s">
        <v>330</v>
      </c>
      <c r="C351" s="10">
        <v>203</v>
      </c>
      <c r="D351" s="6" t="s">
        <v>483</v>
      </c>
      <c r="E351" s="14">
        <v>30567</v>
      </c>
      <c r="F351" s="14">
        <v>45850</v>
      </c>
      <c r="G351" s="14">
        <v>45850</v>
      </c>
      <c r="H351" s="15">
        <f t="shared" si="5"/>
        <v>1</v>
      </c>
    </row>
    <row r="352" spans="1:8" s="44" customFormat="1" ht="12.75" outlineLevel="2">
      <c r="A352" s="46"/>
      <c r="B352" s="46" t="s">
        <v>390</v>
      </c>
      <c r="C352" s="46"/>
      <c r="D352" s="47"/>
      <c r="E352" s="48">
        <f>SUBTOTAL(9,E353:E353)</f>
        <v>898912</v>
      </c>
      <c r="F352" s="48">
        <f>SUBTOTAL(9,F353:F353)</f>
        <v>898912</v>
      </c>
      <c r="G352" s="48">
        <f>SUBTOTAL(9,G353:G353)</f>
        <v>898912</v>
      </c>
      <c r="H352" s="49">
        <f t="shared" si="5"/>
        <v>1</v>
      </c>
    </row>
    <row r="353" spans="1:8" ht="12.75" outlineLevel="3">
      <c r="A353" s="9" t="s">
        <v>327</v>
      </c>
      <c r="B353" s="9" t="s">
        <v>331</v>
      </c>
      <c r="C353" s="9">
        <v>204</v>
      </c>
      <c r="D353" s="5" t="s">
        <v>221</v>
      </c>
      <c r="E353" s="12">
        <v>898912</v>
      </c>
      <c r="F353" s="12">
        <v>898912</v>
      </c>
      <c r="G353" s="12">
        <v>898912</v>
      </c>
      <c r="H353" s="13">
        <f t="shared" si="5"/>
        <v>1</v>
      </c>
    </row>
    <row r="354" spans="1:8" s="44" customFormat="1" ht="12.75" outlineLevel="2">
      <c r="A354" s="46"/>
      <c r="B354" s="46" t="s">
        <v>389</v>
      </c>
      <c r="C354" s="46"/>
      <c r="D354" s="47"/>
      <c r="E354" s="48">
        <f>SUBTOTAL(9,E355:E355)</f>
        <v>353013</v>
      </c>
      <c r="F354" s="48">
        <f>SUBTOTAL(9,F355:F355)</f>
        <v>386013</v>
      </c>
      <c r="G354" s="48">
        <f>SUBTOTAL(9,G355:G355)</f>
        <v>379731</v>
      </c>
      <c r="H354" s="49">
        <f t="shared" si="5"/>
        <v>0.9837259366912513</v>
      </c>
    </row>
    <row r="355" spans="1:8" ht="12.75" outlineLevel="3">
      <c r="A355" s="9" t="s">
        <v>327</v>
      </c>
      <c r="B355" s="9" t="s">
        <v>332</v>
      </c>
      <c r="C355" s="9">
        <v>205</v>
      </c>
      <c r="D355" s="5" t="s">
        <v>222</v>
      </c>
      <c r="E355" s="12">
        <v>353013</v>
      </c>
      <c r="F355" s="12">
        <v>386013</v>
      </c>
      <c r="G355" s="12">
        <v>379731</v>
      </c>
      <c r="H355" s="13">
        <f t="shared" si="5"/>
        <v>0.9837259366912513</v>
      </c>
    </row>
    <row r="356" spans="1:8" s="44" customFormat="1" ht="12.75" outlineLevel="2">
      <c r="A356" s="46"/>
      <c r="B356" s="46" t="s">
        <v>388</v>
      </c>
      <c r="C356" s="46"/>
      <c r="D356" s="47"/>
      <c r="E356" s="48">
        <f>SUBTOTAL(9,E357:E357)</f>
        <v>158840</v>
      </c>
      <c r="F356" s="48">
        <f>SUBTOTAL(9,F357:F357)</f>
        <v>168840</v>
      </c>
      <c r="G356" s="48">
        <f>SUBTOTAL(9,G357:G357)</f>
        <v>168840</v>
      </c>
      <c r="H356" s="49">
        <f t="shared" si="5"/>
        <v>1</v>
      </c>
    </row>
    <row r="357" spans="1:8" ht="12.75" outlineLevel="3">
      <c r="A357" s="9" t="s">
        <v>327</v>
      </c>
      <c r="B357" s="9" t="s">
        <v>333</v>
      </c>
      <c r="C357" s="9">
        <v>206</v>
      </c>
      <c r="D357" s="5" t="s">
        <v>223</v>
      </c>
      <c r="E357" s="12">
        <v>158840</v>
      </c>
      <c r="F357" s="12">
        <v>168840</v>
      </c>
      <c r="G357" s="12">
        <v>168840</v>
      </c>
      <c r="H357" s="13">
        <f t="shared" si="5"/>
        <v>1</v>
      </c>
    </row>
    <row r="358" spans="1:8" s="44" customFormat="1" ht="12.75" outlineLevel="2">
      <c r="A358" s="46"/>
      <c r="B358" s="46" t="s">
        <v>387</v>
      </c>
      <c r="C358" s="46"/>
      <c r="D358" s="47"/>
      <c r="E358" s="48">
        <f>SUBTOTAL(9,E359:E365)</f>
        <v>1437564</v>
      </c>
      <c r="F358" s="48">
        <f>SUBTOTAL(9,F359:F365)</f>
        <v>1392964</v>
      </c>
      <c r="G358" s="48">
        <f>SUBTOTAL(9,G359:G365)</f>
        <v>1349684</v>
      </c>
      <c r="H358" s="49">
        <f t="shared" si="5"/>
        <v>0.9689295631473606</v>
      </c>
    </row>
    <row r="359" spans="1:8" ht="12.75" outlineLevel="3">
      <c r="A359" s="9" t="s">
        <v>327</v>
      </c>
      <c r="B359" s="9" t="s">
        <v>334</v>
      </c>
      <c r="C359" s="9">
        <v>207</v>
      </c>
      <c r="D359" s="5" t="s">
        <v>224</v>
      </c>
      <c r="E359" s="12">
        <v>1009906</v>
      </c>
      <c r="F359" s="12">
        <v>979906</v>
      </c>
      <c r="G359" s="12">
        <v>939156</v>
      </c>
      <c r="H359" s="13">
        <f t="shared" si="5"/>
        <v>0.9584143785220215</v>
      </c>
    </row>
    <row r="360" spans="1:8" ht="12.75" outlineLevel="3">
      <c r="A360" s="10" t="s">
        <v>327</v>
      </c>
      <c r="B360" s="10" t="s">
        <v>334</v>
      </c>
      <c r="C360" s="10">
        <v>208</v>
      </c>
      <c r="D360" s="6" t="s">
        <v>225</v>
      </c>
      <c r="E360" s="14">
        <v>296658</v>
      </c>
      <c r="F360" s="14">
        <v>306368</v>
      </c>
      <c r="G360" s="14">
        <v>305742</v>
      </c>
      <c r="H360" s="15">
        <f t="shared" si="5"/>
        <v>0.9979567056611657</v>
      </c>
    </row>
    <row r="361" spans="1:8" ht="12.75" outlineLevel="3">
      <c r="A361" s="10" t="s">
        <v>327</v>
      </c>
      <c r="B361" s="10" t="s">
        <v>334</v>
      </c>
      <c r="C361" s="10">
        <v>209</v>
      </c>
      <c r="D361" s="6" t="s">
        <v>226</v>
      </c>
      <c r="E361" s="14">
        <v>21000</v>
      </c>
      <c r="F361" s="14">
        <v>26882</v>
      </c>
      <c r="G361" s="14">
        <v>25714</v>
      </c>
      <c r="H361" s="15">
        <f t="shared" si="5"/>
        <v>0.9565508518711405</v>
      </c>
    </row>
    <row r="362" spans="1:8" ht="12.75" outlineLevel="3">
      <c r="A362" s="10" t="s">
        <v>327</v>
      </c>
      <c r="B362" s="10" t="s">
        <v>334</v>
      </c>
      <c r="C362" s="10">
        <v>210</v>
      </c>
      <c r="D362" s="6" t="s">
        <v>227</v>
      </c>
      <c r="E362" s="14">
        <v>25000</v>
      </c>
      <c r="F362" s="14">
        <v>20400</v>
      </c>
      <c r="G362" s="14">
        <v>20377</v>
      </c>
      <c r="H362" s="15">
        <f t="shared" si="5"/>
        <v>0.9988725490196079</v>
      </c>
    </row>
    <row r="363" spans="1:8" ht="25.5" customHeight="1" outlineLevel="3">
      <c r="A363" s="10" t="s">
        <v>327</v>
      </c>
      <c r="B363" s="10" t="s">
        <v>334</v>
      </c>
      <c r="C363" s="10">
        <v>211</v>
      </c>
      <c r="D363" s="6" t="s">
        <v>484</v>
      </c>
      <c r="E363" s="14">
        <v>85000</v>
      </c>
      <c r="F363" s="14">
        <v>41290</v>
      </c>
      <c r="G363" s="14">
        <v>40764</v>
      </c>
      <c r="H363" s="15">
        <f t="shared" si="5"/>
        <v>0.9872608379752967</v>
      </c>
    </row>
    <row r="364" spans="1:8" ht="12.75" outlineLevel="3">
      <c r="A364" s="10" t="s">
        <v>327</v>
      </c>
      <c r="B364" s="10" t="s">
        <v>334</v>
      </c>
      <c r="C364" s="10">
        <v>277</v>
      </c>
      <c r="D364" s="6" t="s">
        <v>228</v>
      </c>
      <c r="E364" s="14"/>
      <c r="F364" s="14">
        <v>1818</v>
      </c>
      <c r="G364" s="14">
        <v>1818</v>
      </c>
      <c r="H364" s="15">
        <f t="shared" si="5"/>
        <v>1</v>
      </c>
    </row>
    <row r="365" spans="1:8" ht="12.75" outlineLevel="3">
      <c r="A365" s="10" t="s">
        <v>327</v>
      </c>
      <c r="B365" s="10" t="s">
        <v>334</v>
      </c>
      <c r="C365" s="10">
        <v>299</v>
      </c>
      <c r="D365" s="6" t="s">
        <v>229</v>
      </c>
      <c r="E365" s="14"/>
      <c r="F365" s="14">
        <v>16300</v>
      </c>
      <c r="G365" s="14">
        <v>16113</v>
      </c>
      <c r="H365" s="15">
        <f t="shared" si="5"/>
        <v>0.9885276073619632</v>
      </c>
    </row>
    <row r="366" spans="1:8" s="44" customFormat="1" ht="12.75" outlineLevel="2">
      <c r="A366" s="46"/>
      <c r="B366" s="46" t="s">
        <v>386</v>
      </c>
      <c r="C366" s="46"/>
      <c r="D366" s="47"/>
      <c r="E366" s="48">
        <f>SUBTOTAL(9,E367:E369)</f>
        <v>288250</v>
      </c>
      <c r="F366" s="48">
        <f>SUBTOTAL(9,F367:F369)</f>
        <v>285211</v>
      </c>
      <c r="G366" s="48">
        <f>SUBTOTAL(9,G367:G369)</f>
        <v>285210</v>
      </c>
      <c r="H366" s="49">
        <f t="shared" si="5"/>
        <v>0.9999964938238708</v>
      </c>
    </row>
    <row r="367" spans="1:8" ht="12.75" outlineLevel="3">
      <c r="A367" s="9" t="s">
        <v>327</v>
      </c>
      <c r="B367" s="9" t="s">
        <v>335</v>
      </c>
      <c r="C367" s="9">
        <v>212</v>
      </c>
      <c r="D367" s="5" t="s">
        <v>230</v>
      </c>
      <c r="E367" s="12">
        <v>18250</v>
      </c>
      <c r="F367" s="12">
        <v>17264</v>
      </c>
      <c r="G367" s="12">
        <v>17264</v>
      </c>
      <c r="H367" s="13">
        <f t="shared" si="5"/>
        <v>1</v>
      </c>
    </row>
    <row r="368" spans="1:8" ht="25.5" outlineLevel="3">
      <c r="A368" s="10" t="s">
        <v>327</v>
      </c>
      <c r="B368" s="10" t="s">
        <v>335</v>
      </c>
      <c r="C368" s="10">
        <v>213</v>
      </c>
      <c r="D368" s="6" t="s">
        <v>231</v>
      </c>
      <c r="E368" s="14">
        <v>70000</v>
      </c>
      <c r="F368" s="14">
        <v>67947</v>
      </c>
      <c r="G368" s="14">
        <v>67946</v>
      </c>
      <c r="H368" s="15">
        <f t="shared" si="5"/>
        <v>0.9999852826467688</v>
      </c>
    </row>
    <row r="369" spans="1:8" ht="12.75" outlineLevel="3">
      <c r="A369" s="10" t="s">
        <v>327</v>
      </c>
      <c r="B369" s="10" t="s">
        <v>335</v>
      </c>
      <c r="C369" s="10">
        <v>214</v>
      </c>
      <c r="D369" s="6" t="s">
        <v>207</v>
      </c>
      <c r="E369" s="14">
        <v>200000</v>
      </c>
      <c r="F369" s="14">
        <v>200000</v>
      </c>
      <c r="G369" s="14">
        <v>200000</v>
      </c>
      <c r="H369" s="15">
        <f t="shared" si="5"/>
        <v>1</v>
      </c>
    </row>
    <row r="370" spans="1:8" s="44" customFormat="1" ht="25.5" customHeight="1" outlineLevel="2">
      <c r="A370" s="46"/>
      <c r="B370" s="59" t="s">
        <v>385</v>
      </c>
      <c r="C370" s="54"/>
      <c r="D370" s="55"/>
      <c r="E370" s="48">
        <f>SUBTOTAL(9,E371:E371)</f>
        <v>0</v>
      </c>
      <c r="F370" s="48">
        <f>SUBTOTAL(9,F371:F371)</f>
        <v>12491</v>
      </c>
      <c r="G370" s="48">
        <f>SUBTOTAL(9,G371:G371)</f>
        <v>12491</v>
      </c>
      <c r="H370" s="49">
        <f t="shared" si="5"/>
        <v>1</v>
      </c>
    </row>
    <row r="371" spans="1:8" ht="12.75" outlineLevel="3">
      <c r="A371" s="9" t="s">
        <v>327</v>
      </c>
      <c r="B371" s="9" t="s">
        <v>336</v>
      </c>
      <c r="C371" s="9">
        <v>195</v>
      </c>
      <c r="D371" s="5" t="s">
        <v>212</v>
      </c>
      <c r="E371" s="12"/>
      <c r="F371" s="12">
        <v>12491</v>
      </c>
      <c r="G371" s="12">
        <v>12491</v>
      </c>
      <c r="H371" s="13">
        <f t="shared" si="5"/>
        <v>1</v>
      </c>
    </row>
    <row r="372" spans="1:8" s="44" customFormat="1" ht="12.75" outlineLevel="2">
      <c r="A372" s="46"/>
      <c r="B372" s="46" t="s">
        <v>384</v>
      </c>
      <c r="C372" s="46"/>
      <c r="D372" s="47"/>
      <c r="E372" s="48">
        <f>SUBTOTAL(9,E373:E387)</f>
        <v>3807910</v>
      </c>
      <c r="F372" s="48">
        <f>SUBTOTAL(9,F373:F387)</f>
        <v>608090</v>
      </c>
      <c r="G372" s="48">
        <f>SUBTOTAL(9,G373:G387)</f>
        <v>547331</v>
      </c>
      <c r="H372" s="49">
        <f t="shared" si="5"/>
        <v>0.9000822246706902</v>
      </c>
    </row>
    <row r="373" spans="1:8" ht="12.75" outlineLevel="3">
      <c r="A373" s="9" t="s">
        <v>327</v>
      </c>
      <c r="B373" s="9" t="s">
        <v>337</v>
      </c>
      <c r="C373" s="9">
        <v>215</v>
      </c>
      <c r="D373" s="5" t="s">
        <v>232</v>
      </c>
      <c r="E373" s="12">
        <v>85000</v>
      </c>
      <c r="F373" s="12">
        <v>107873</v>
      </c>
      <c r="G373" s="12">
        <v>107750</v>
      </c>
      <c r="H373" s="13">
        <f t="shared" si="5"/>
        <v>0.9988597702854283</v>
      </c>
    </row>
    <row r="374" spans="1:8" ht="12.75" outlineLevel="3">
      <c r="A374" s="10" t="s">
        <v>327</v>
      </c>
      <c r="B374" s="10" t="s">
        <v>337</v>
      </c>
      <c r="C374" s="10">
        <v>216</v>
      </c>
      <c r="D374" s="6" t="s">
        <v>233</v>
      </c>
      <c r="E374" s="14">
        <v>70000</v>
      </c>
      <c r="F374" s="14">
        <v>60448</v>
      </c>
      <c r="G374" s="14">
        <v>37788</v>
      </c>
      <c r="H374" s="15">
        <f t="shared" si="5"/>
        <v>0.6251323451561673</v>
      </c>
    </row>
    <row r="375" spans="1:8" ht="12.75" outlineLevel="3">
      <c r="A375" s="10" t="s">
        <v>327</v>
      </c>
      <c r="B375" s="10" t="s">
        <v>337</v>
      </c>
      <c r="C375" s="10">
        <v>217</v>
      </c>
      <c r="D375" s="6" t="s">
        <v>485</v>
      </c>
      <c r="E375" s="14">
        <v>35000</v>
      </c>
      <c r="F375" s="14">
        <v>35000</v>
      </c>
      <c r="G375" s="14">
        <v>34994</v>
      </c>
      <c r="H375" s="15">
        <f t="shared" si="5"/>
        <v>0.9998285714285714</v>
      </c>
    </row>
    <row r="376" spans="1:8" ht="25.5" outlineLevel="3">
      <c r="A376" s="10" t="s">
        <v>327</v>
      </c>
      <c r="B376" s="10" t="s">
        <v>337</v>
      </c>
      <c r="C376" s="10">
        <v>218</v>
      </c>
      <c r="D376" s="6" t="s">
        <v>234</v>
      </c>
      <c r="E376" s="14">
        <v>20000</v>
      </c>
      <c r="F376" s="14">
        <v>19449</v>
      </c>
      <c r="G376" s="14">
        <v>19449</v>
      </c>
      <c r="H376" s="15">
        <f t="shared" si="5"/>
        <v>1</v>
      </c>
    </row>
    <row r="377" spans="1:8" ht="25.5" outlineLevel="3">
      <c r="A377" s="10" t="s">
        <v>327</v>
      </c>
      <c r="B377" s="10" t="s">
        <v>337</v>
      </c>
      <c r="C377" s="10">
        <v>219</v>
      </c>
      <c r="D377" s="6" t="s">
        <v>486</v>
      </c>
      <c r="E377" s="14">
        <v>10000</v>
      </c>
      <c r="F377" s="14">
        <v>2950</v>
      </c>
      <c r="G377" s="14">
        <v>2950</v>
      </c>
      <c r="H377" s="15">
        <f t="shared" si="5"/>
        <v>1</v>
      </c>
    </row>
    <row r="378" spans="1:8" ht="25.5" outlineLevel="3">
      <c r="A378" s="10" t="s">
        <v>327</v>
      </c>
      <c r="B378" s="10" t="s">
        <v>337</v>
      </c>
      <c r="C378" s="10">
        <v>220</v>
      </c>
      <c r="D378" s="6" t="s">
        <v>3</v>
      </c>
      <c r="E378" s="14">
        <v>860656</v>
      </c>
      <c r="F378" s="14">
        <v>0</v>
      </c>
      <c r="G378" s="14">
        <v>0</v>
      </c>
      <c r="H378" s="15"/>
    </row>
    <row r="379" spans="1:8" ht="12.75" outlineLevel="3">
      <c r="A379" s="10" t="s">
        <v>327</v>
      </c>
      <c r="B379" s="10" t="s">
        <v>337</v>
      </c>
      <c r="C379" s="10">
        <v>221</v>
      </c>
      <c r="D379" s="6" t="s">
        <v>4</v>
      </c>
      <c r="E379" s="14">
        <v>2571734</v>
      </c>
      <c r="F379" s="14">
        <v>0</v>
      </c>
      <c r="G379" s="14">
        <v>0</v>
      </c>
      <c r="H379" s="15"/>
    </row>
    <row r="380" spans="1:8" ht="12.75" outlineLevel="3">
      <c r="A380" s="10" t="s">
        <v>327</v>
      </c>
      <c r="B380" s="10" t="s">
        <v>337</v>
      </c>
      <c r="C380" s="10">
        <v>222</v>
      </c>
      <c r="D380" s="6" t="s">
        <v>235</v>
      </c>
      <c r="E380" s="14">
        <v>23345</v>
      </c>
      <c r="F380" s="14">
        <v>25845</v>
      </c>
      <c r="G380" s="14">
        <v>24210</v>
      </c>
      <c r="H380" s="15">
        <f t="shared" si="5"/>
        <v>0.9367382472431804</v>
      </c>
    </row>
    <row r="381" spans="1:8" ht="12.75" outlineLevel="3">
      <c r="A381" s="10" t="s">
        <v>327</v>
      </c>
      <c r="B381" s="10" t="s">
        <v>337</v>
      </c>
      <c r="C381" s="10">
        <v>223</v>
      </c>
      <c r="D381" s="6" t="s">
        <v>236</v>
      </c>
      <c r="E381" s="14">
        <v>42175</v>
      </c>
      <c r="F381" s="14">
        <v>40675</v>
      </c>
      <c r="G381" s="14">
        <v>32595</v>
      </c>
      <c r="H381" s="15">
        <f t="shared" si="5"/>
        <v>0.8013521819299324</v>
      </c>
    </row>
    <row r="382" spans="1:8" ht="25.5" outlineLevel="3">
      <c r="A382" s="10" t="s">
        <v>327</v>
      </c>
      <c r="B382" s="10" t="s">
        <v>337</v>
      </c>
      <c r="C382" s="10">
        <v>224</v>
      </c>
      <c r="D382" s="6" t="s">
        <v>487</v>
      </c>
      <c r="E382" s="14">
        <v>30000</v>
      </c>
      <c r="F382" s="14">
        <v>36648</v>
      </c>
      <c r="G382" s="14">
        <v>36317</v>
      </c>
      <c r="H382" s="15">
        <f t="shared" si="5"/>
        <v>0.9909681292294259</v>
      </c>
    </row>
    <row r="383" spans="1:8" ht="12.75" customHeight="1" outlineLevel="3">
      <c r="A383" s="10" t="s">
        <v>327</v>
      </c>
      <c r="B383" s="10" t="s">
        <v>337</v>
      </c>
      <c r="C383" s="10">
        <v>225</v>
      </c>
      <c r="D383" s="6" t="s">
        <v>499</v>
      </c>
      <c r="E383" s="14">
        <v>40000</v>
      </c>
      <c r="F383" s="14">
        <v>38126</v>
      </c>
      <c r="G383" s="14">
        <v>38126</v>
      </c>
      <c r="H383" s="15">
        <f t="shared" si="5"/>
        <v>1</v>
      </c>
    </row>
    <row r="384" spans="1:8" ht="12.75" outlineLevel="3">
      <c r="A384" s="10" t="s">
        <v>327</v>
      </c>
      <c r="B384" s="10" t="s">
        <v>337</v>
      </c>
      <c r="C384" s="10">
        <v>226</v>
      </c>
      <c r="D384" s="6" t="s">
        <v>237</v>
      </c>
      <c r="E384" s="14">
        <v>20000</v>
      </c>
      <c r="F384" s="14">
        <v>18276</v>
      </c>
      <c r="G384" s="14">
        <v>18276</v>
      </c>
      <c r="H384" s="15">
        <f t="shared" si="5"/>
        <v>1</v>
      </c>
    </row>
    <row r="385" spans="1:8" ht="12.75" outlineLevel="3">
      <c r="A385" s="10" t="s">
        <v>327</v>
      </c>
      <c r="B385" s="10" t="s">
        <v>337</v>
      </c>
      <c r="C385" s="10">
        <v>257</v>
      </c>
      <c r="D385" s="6" t="s">
        <v>238</v>
      </c>
      <c r="E385" s="14"/>
      <c r="F385" s="14">
        <v>46200</v>
      </c>
      <c r="G385" s="14">
        <v>43505</v>
      </c>
      <c r="H385" s="15">
        <f t="shared" si="5"/>
        <v>0.9416666666666667</v>
      </c>
    </row>
    <row r="386" spans="1:8" ht="25.5" outlineLevel="3">
      <c r="A386" s="10" t="s">
        <v>327</v>
      </c>
      <c r="B386" s="10" t="s">
        <v>337</v>
      </c>
      <c r="C386" s="10">
        <v>296</v>
      </c>
      <c r="D386" s="6" t="s">
        <v>239</v>
      </c>
      <c r="E386" s="14"/>
      <c r="F386" s="14">
        <v>50000</v>
      </c>
      <c r="G386" s="14">
        <v>50000</v>
      </c>
      <c r="H386" s="15">
        <f aca="true" t="shared" si="6" ref="H386:H417">G386/F386</f>
        <v>1</v>
      </c>
    </row>
    <row r="387" spans="1:8" ht="12.75" outlineLevel="3">
      <c r="A387" s="10" t="s">
        <v>327</v>
      </c>
      <c r="B387" s="10" t="s">
        <v>337</v>
      </c>
      <c r="C387" s="10">
        <v>297</v>
      </c>
      <c r="D387" s="6" t="s">
        <v>240</v>
      </c>
      <c r="E387" s="14"/>
      <c r="F387" s="14">
        <v>126600</v>
      </c>
      <c r="G387" s="14">
        <v>101371</v>
      </c>
      <c r="H387" s="15">
        <f t="shared" si="6"/>
        <v>0.8007187993680884</v>
      </c>
    </row>
    <row r="388" spans="1:8" s="33" customFormat="1" ht="13.5" outlineLevel="1" thickBot="1">
      <c r="A388" s="34" t="s">
        <v>359</v>
      </c>
      <c r="B388" s="34"/>
      <c r="C388" s="34"/>
      <c r="D388" s="35"/>
      <c r="E388" s="36">
        <f>SUBTOTAL(9,E390:E407)</f>
        <v>3348732</v>
      </c>
      <c r="F388" s="36">
        <f>SUBTOTAL(9,F390:F407)</f>
        <v>4002245</v>
      </c>
      <c r="G388" s="36">
        <f>SUBTOTAL(9,G390:G407)</f>
        <v>3978368</v>
      </c>
      <c r="H388" s="37">
        <f t="shared" si="6"/>
        <v>0.9940340983622942</v>
      </c>
    </row>
    <row r="389" spans="1:8" s="44" customFormat="1" ht="12.75" outlineLevel="2">
      <c r="A389" s="40"/>
      <c r="B389" s="40" t="s">
        <v>383</v>
      </c>
      <c r="C389" s="40"/>
      <c r="D389" s="41"/>
      <c r="E389" s="42">
        <f>SUBTOTAL(9,E390:E393)</f>
        <v>1208030</v>
      </c>
      <c r="F389" s="42">
        <f>SUBTOTAL(9,F390:F393)</f>
        <v>1496043</v>
      </c>
      <c r="G389" s="42">
        <f>SUBTOTAL(9,G390:G393)</f>
        <v>1496043</v>
      </c>
      <c r="H389" s="43">
        <f t="shared" si="6"/>
        <v>1</v>
      </c>
    </row>
    <row r="390" spans="1:8" ht="12.75" outlineLevel="3">
      <c r="A390" s="9" t="s">
        <v>338</v>
      </c>
      <c r="B390" s="9" t="s">
        <v>339</v>
      </c>
      <c r="C390" s="9">
        <v>227</v>
      </c>
      <c r="D390" s="5" t="s">
        <v>241</v>
      </c>
      <c r="E390" s="12">
        <v>1158030</v>
      </c>
      <c r="F390" s="12">
        <v>1158030</v>
      </c>
      <c r="G390" s="12">
        <v>1158030</v>
      </c>
      <c r="H390" s="13">
        <f t="shared" si="6"/>
        <v>1</v>
      </c>
    </row>
    <row r="391" spans="1:8" ht="12.75" outlineLevel="3">
      <c r="A391" s="10" t="s">
        <v>338</v>
      </c>
      <c r="B391" s="10" t="s">
        <v>339</v>
      </c>
      <c r="C391" s="10">
        <v>228</v>
      </c>
      <c r="D391" s="6" t="s">
        <v>242</v>
      </c>
      <c r="E391" s="14">
        <v>50000</v>
      </c>
      <c r="F391" s="14">
        <v>8143</v>
      </c>
      <c r="G391" s="14">
        <v>8143</v>
      </c>
      <c r="H391" s="15">
        <f t="shared" si="6"/>
        <v>1</v>
      </c>
    </row>
    <row r="392" spans="1:8" ht="25.5" outlineLevel="3">
      <c r="A392" s="10" t="s">
        <v>338</v>
      </c>
      <c r="B392" s="10" t="s">
        <v>339</v>
      </c>
      <c r="C392" s="10">
        <v>256</v>
      </c>
      <c r="D392" s="6" t="s">
        <v>243</v>
      </c>
      <c r="E392" s="14"/>
      <c r="F392" s="14">
        <v>72753</v>
      </c>
      <c r="G392" s="14">
        <v>72753</v>
      </c>
      <c r="H392" s="15">
        <f t="shared" si="6"/>
        <v>1</v>
      </c>
    </row>
    <row r="393" spans="1:8" ht="12.75" outlineLevel="3">
      <c r="A393" s="10" t="s">
        <v>338</v>
      </c>
      <c r="B393" s="10" t="s">
        <v>339</v>
      </c>
      <c r="C393" s="10">
        <v>281</v>
      </c>
      <c r="D393" s="6" t="s">
        <v>488</v>
      </c>
      <c r="E393" s="14"/>
      <c r="F393" s="14">
        <v>257117</v>
      </c>
      <c r="G393" s="14">
        <v>257117</v>
      </c>
      <c r="H393" s="15">
        <f t="shared" si="6"/>
        <v>1</v>
      </c>
    </row>
    <row r="394" spans="1:8" s="44" customFormat="1" ht="12.75" outlineLevel="2">
      <c r="A394" s="46"/>
      <c r="B394" s="46" t="s">
        <v>382</v>
      </c>
      <c r="C394" s="46"/>
      <c r="D394" s="47"/>
      <c r="E394" s="48">
        <f>SUBTOTAL(9,E395:E397)</f>
        <v>1157902</v>
      </c>
      <c r="F394" s="48">
        <f>SUBTOTAL(9,F395:F397)</f>
        <v>1247902</v>
      </c>
      <c r="G394" s="48">
        <f>SUBTOTAL(9,G395:G397)</f>
        <v>1247902</v>
      </c>
      <c r="H394" s="49">
        <f t="shared" si="6"/>
        <v>1</v>
      </c>
    </row>
    <row r="395" spans="1:8" ht="12.75" outlineLevel="3">
      <c r="A395" s="9" t="s">
        <v>338</v>
      </c>
      <c r="B395" s="9" t="s">
        <v>340</v>
      </c>
      <c r="C395" s="9">
        <v>229</v>
      </c>
      <c r="D395" s="5" t="s">
        <v>244</v>
      </c>
      <c r="E395" s="12">
        <v>1150902</v>
      </c>
      <c r="F395" s="12">
        <v>1150902</v>
      </c>
      <c r="G395" s="12">
        <v>1150902</v>
      </c>
      <c r="H395" s="13">
        <f t="shared" si="6"/>
        <v>1</v>
      </c>
    </row>
    <row r="396" spans="1:8" ht="12.75" outlineLevel="3">
      <c r="A396" s="10" t="s">
        <v>338</v>
      </c>
      <c r="B396" s="10" t="s">
        <v>340</v>
      </c>
      <c r="C396" s="10">
        <v>230</v>
      </c>
      <c r="D396" s="6" t="s">
        <v>500</v>
      </c>
      <c r="E396" s="14">
        <v>7000</v>
      </c>
      <c r="F396" s="14">
        <v>7000</v>
      </c>
      <c r="G396" s="14">
        <v>7000</v>
      </c>
      <c r="H396" s="15">
        <f t="shared" si="6"/>
        <v>1</v>
      </c>
    </row>
    <row r="397" spans="1:8" ht="12.75" outlineLevel="3">
      <c r="A397" s="10" t="s">
        <v>338</v>
      </c>
      <c r="B397" s="10" t="s">
        <v>340</v>
      </c>
      <c r="C397" s="10">
        <v>274</v>
      </c>
      <c r="D397" s="6" t="s">
        <v>245</v>
      </c>
      <c r="E397" s="14"/>
      <c r="F397" s="14">
        <v>90000</v>
      </c>
      <c r="G397" s="14">
        <v>90000</v>
      </c>
      <c r="H397" s="15">
        <f t="shared" si="6"/>
        <v>1</v>
      </c>
    </row>
    <row r="398" spans="1:8" s="44" customFormat="1" ht="12.75" outlineLevel="2">
      <c r="A398" s="46"/>
      <c r="B398" s="46" t="s">
        <v>381</v>
      </c>
      <c r="C398" s="46"/>
      <c r="D398" s="47"/>
      <c r="E398" s="48">
        <f>SUBTOTAL(9,E399:E401)</f>
        <v>779410</v>
      </c>
      <c r="F398" s="48">
        <f>SUBTOTAL(9,F399:F401)</f>
        <v>874410</v>
      </c>
      <c r="G398" s="48">
        <f>SUBTOTAL(9,G399:G401)</f>
        <v>874221</v>
      </c>
      <c r="H398" s="49">
        <f t="shared" si="6"/>
        <v>0.9997838542560126</v>
      </c>
    </row>
    <row r="399" spans="1:8" ht="12.75" outlineLevel="3">
      <c r="A399" s="9" t="s">
        <v>338</v>
      </c>
      <c r="B399" s="9" t="s">
        <v>341</v>
      </c>
      <c r="C399" s="9">
        <v>231</v>
      </c>
      <c r="D399" s="5" t="s">
        <v>246</v>
      </c>
      <c r="E399" s="12">
        <v>743885</v>
      </c>
      <c r="F399" s="12">
        <v>760885</v>
      </c>
      <c r="G399" s="12">
        <v>760885</v>
      </c>
      <c r="H399" s="13">
        <f t="shared" si="6"/>
        <v>1</v>
      </c>
    </row>
    <row r="400" spans="1:8" ht="12.75" outlineLevel="3">
      <c r="A400" s="10" t="s">
        <v>338</v>
      </c>
      <c r="B400" s="10" t="s">
        <v>341</v>
      </c>
      <c r="C400" s="10">
        <v>232</v>
      </c>
      <c r="D400" s="6" t="s">
        <v>247</v>
      </c>
      <c r="E400" s="14">
        <v>35525</v>
      </c>
      <c r="F400" s="14">
        <v>35525</v>
      </c>
      <c r="G400" s="14">
        <v>35525</v>
      </c>
      <c r="H400" s="15">
        <f t="shared" si="6"/>
        <v>1</v>
      </c>
    </row>
    <row r="401" spans="1:8" ht="12.75" outlineLevel="3">
      <c r="A401" s="10" t="s">
        <v>338</v>
      </c>
      <c r="B401" s="10" t="s">
        <v>341</v>
      </c>
      <c r="C401" s="10">
        <v>255</v>
      </c>
      <c r="D401" s="6" t="s">
        <v>248</v>
      </c>
      <c r="E401" s="14"/>
      <c r="F401" s="14">
        <v>78000</v>
      </c>
      <c r="G401" s="14">
        <v>77811</v>
      </c>
      <c r="H401" s="15">
        <f t="shared" si="6"/>
        <v>0.997576923076923</v>
      </c>
    </row>
    <row r="402" spans="1:8" s="44" customFormat="1" ht="12.75" outlineLevel="2">
      <c r="A402" s="46"/>
      <c r="B402" s="46" t="s">
        <v>380</v>
      </c>
      <c r="C402" s="46"/>
      <c r="D402" s="47"/>
      <c r="E402" s="48">
        <f>SUBTOTAL(9,E403:E403)</f>
        <v>53390</v>
      </c>
      <c r="F402" s="48">
        <f>SUBTOTAL(9,F403:F403)</f>
        <v>73390</v>
      </c>
      <c r="G402" s="48">
        <f>SUBTOTAL(9,G403:G403)</f>
        <v>50167</v>
      </c>
      <c r="H402" s="49">
        <f t="shared" si="6"/>
        <v>0.6835672434936639</v>
      </c>
    </row>
    <row r="403" spans="1:8" ht="12.75" outlineLevel="3">
      <c r="A403" s="9" t="s">
        <v>338</v>
      </c>
      <c r="B403" s="9" t="s">
        <v>342</v>
      </c>
      <c r="C403" s="9">
        <v>233</v>
      </c>
      <c r="D403" s="5" t="s">
        <v>249</v>
      </c>
      <c r="E403" s="12">
        <v>53390</v>
      </c>
      <c r="F403" s="12">
        <v>73390</v>
      </c>
      <c r="G403" s="12">
        <v>50167</v>
      </c>
      <c r="H403" s="13">
        <f t="shared" si="6"/>
        <v>0.6835672434936639</v>
      </c>
    </row>
    <row r="404" spans="1:8" s="44" customFormat="1" ht="12.75" outlineLevel="2">
      <c r="A404" s="46"/>
      <c r="B404" s="46" t="s">
        <v>379</v>
      </c>
      <c r="C404" s="46"/>
      <c r="D404" s="47"/>
      <c r="E404" s="48">
        <f>SUBTOTAL(9,E405:E407)</f>
        <v>150000</v>
      </c>
      <c r="F404" s="48">
        <f>SUBTOTAL(9,F405:F407)</f>
        <v>310500</v>
      </c>
      <c r="G404" s="48">
        <f>SUBTOTAL(9,G405:G407)</f>
        <v>310035</v>
      </c>
      <c r="H404" s="49">
        <f t="shared" si="6"/>
        <v>0.9985024154589373</v>
      </c>
    </row>
    <row r="405" spans="1:8" ht="12.75" outlineLevel="3">
      <c r="A405" s="9" t="s">
        <v>338</v>
      </c>
      <c r="B405" s="9" t="s">
        <v>343</v>
      </c>
      <c r="C405" s="9">
        <v>234</v>
      </c>
      <c r="D405" s="5" t="s">
        <v>250</v>
      </c>
      <c r="E405" s="12">
        <v>150000</v>
      </c>
      <c r="F405" s="12">
        <v>190500</v>
      </c>
      <c r="G405" s="12">
        <v>190035</v>
      </c>
      <c r="H405" s="13">
        <f t="shared" si="6"/>
        <v>0.9975590551181103</v>
      </c>
    </row>
    <row r="406" spans="1:8" ht="12.75" outlineLevel="3">
      <c r="A406" s="10" t="s">
        <v>338</v>
      </c>
      <c r="B406" s="10" t="s">
        <v>343</v>
      </c>
      <c r="C406" s="10">
        <v>251</v>
      </c>
      <c r="D406" s="6" t="s">
        <v>251</v>
      </c>
      <c r="E406" s="14"/>
      <c r="F406" s="14">
        <v>60000</v>
      </c>
      <c r="G406" s="14">
        <v>60000</v>
      </c>
      <c r="H406" s="15">
        <f t="shared" si="6"/>
        <v>1</v>
      </c>
    </row>
    <row r="407" spans="1:8" ht="12.75" outlineLevel="3">
      <c r="A407" s="10" t="s">
        <v>338</v>
      </c>
      <c r="B407" s="10" t="s">
        <v>343</v>
      </c>
      <c r="C407" s="10">
        <v>252</v>
      </c>
      <c r="D407" s="6" t="s">
        <v>252</v>
      </c>
      <c r="E407" s="14"/>
      <c r="F407" s="14">
        <v>60000</v>
      </c>
      <c r="G407" s="14">
        <v>60000</v>
      </c>
      <c r="H407" s="15">
        <f t="shared" si="6"/>
        <v>1</v>
      </c>
    </row>
    <row r="408" spans="1:8" s="33" customFormat="1" ht="13.5" outlineLevel="1" thickBot="1">
      <c r="A408" s="38" t="s">
        <v>358</v>
      </c>
      <c r="B408" s="34"/>
      <c r="C408" s="34"/>
      <c r="D408" s="35"/>
      <c r="E408" s="36">
        <f>SUBTOTAL(9,E410:E417)</f>
        <v>1465680</v>
      </c>
      <c r="F408" s="36">
        <f>SUBTOTAL(9,F410:F417)</f>
        <v>1552749</v>
      </c>
      <c r="G408" s="36">
        <f>SUBTOTAL(9,G410:G417)</f>
        <v>1551787</v>
      </c>
      <c r="H408" s="37">
        <f t="shared" si="6"/>
        <v>0.9993804536341675</v>
      </c>
    </row>
    <row r="409" spans="1:8" s="44" customFormat="1" ht="12.75" outlineLevel="2">
      <c r="A409" s="40"/>
      <c r="B409" s="40" t="s">
        <v>378</v>
      </c>
      <c r="C409" s="40"/>
      <c r="D409" s="41"/>
      <c r="E409" s="42">
        <f>SUBTOTAL(9,E410:E411)</f>
        <v>833900</v>
      </c>
      <c r="F409" s="42">
        <f>SUBTOTAL(9,F410:F411)</f>
        <v>865749</v>
      </c>
      <c r="G409" s="42">
        <f>SUBTOTAL(9,G410:G411)</f>
        <v>865749</v>
      </c>
      <c r="H409" s="43">
        <f t="shared" si="6"/>
        <v>1</v>
      </c>
    </row>
    <row r="410" spans="1:8" ht="12.75" outlineLevel="3">
      <c r="A410" s="9" t="s">
        <v>344</v>
      </c>
      <c r="B410" s="9" t="s">
        <v>345</v>
      </c>
      <c r="C410" s="9">
        <v>235</v>
      </c>
      <c r="D410" s="5" t="s">
        <v>253</v>
      </c>
      <c r="E410" s="12">
        <v>833900</v>
      </c>
      <c r="F410" s="12">
        <v>836969</v>
      </c>
      <c r="G410" s="12">
        <v>836969</v>
      </c>
      <c r="H410" s="13">
        <f t="shared" si="6"/>
        <v>1</v>
      </c>
    </row>
    <row r="411" spans="1:8" ht="12.75" outlineLevel="3">
      <c r="A411" s="10" t="s">
        <v>344</v>
      </c>
      <c r="B411" s="10" t="s">
        <v>345</v>
      </c>
      <c r="C411" s="10">
        <v>269</v>
      </c>
      <c r="D411" s="6" t="s">
        <v>489</v>
      </c>
      <c r="E411" s="14"/>
      <c r="F411" s="14">
        <v>28780</v>
      </c>
      <c r="G411" s="14">
        <v>28780</v>
      </c>
      <c r="H411" s="15">
        <f t="shared" si="6"/>
        <v>1</v>
      </c>
    </row>
    <row r="412" spans="1:8" s="44" customFormat="1" ht="12.75" outlineLevel="2">
      <c r="A412" s="46"/>
      <c r="B412" s="50" t="s">
        <v>377</v>
      </c>
      <c r="C412" s="46"/>
      <c r="D412" s="47"/>
      <c r="E412" s="48">
        <f>SUBTOTAL(9,E413:E417)</f>
        <v>631780</v>
      </c>
      <c r="F412" s="48">
        <f>SUBTOTAL(9,F413:F417)</f>
        <v>687000</v>
      </c>
      <c r="G412" s="48">
        <f>SUBTOTAL(9,G413:G417)</f>
        <v>686038</v>
      </c>
      <c r="H412" s="49">
        <f t="shared" si="6"/>
        <v>0.9985997088791848</v>
      </c>
    </row>
    <row r="413" spans="1:8" ht="12.75" outlineLevel="3">
      <c r="A413" s="9" t="s">
        <v>344</v>
      </c>
      <c r="B413" s="9" t="s">
        <v>346</v>
      </c>
      <c r="C413" s="9">
        <v>236</v>
      </c>
      <c r="D413" s="5" t="s">
        <v>254</v>
      </c>
      <c r="E413" s="12">
        <v>421000</v>
      </c>
      <c r="F413" s="12">
        <v>461000</v>
      </c>
      <c r="G413" s="12">
        <v>460892</v>
      </c>
      <c r="H413" s="13">
        <f t="shared" si="6"/>
        <v>0.999765726681128</v>
      </c>
    </row>
    <row r="414" spans="1:8" ht="12.75" outlineLevel="3">
      <c r="A414" s="10" t="s">
        <v>344</v>
      </c>
      <c r="B414" s="10" t="s">
        <v>346</v>
      </c>
      <c r="C414" s="10">
        <v>237</v>
      </c>
      <c r="D414" s="6" t="s">
        <v>255</v>
      </c>
      <c r="E414" s="14">
        <v>135780</v>
      </c>
      <c r="F414" s="14">
        <v>139780</v>
      </c>
      <c r="G414" s="14">
        <v>139673</v>
      </c>
      <c r="H414" s="15">
        <f t="shared" si="6"/>
        <v>0.9992345113750178</v>
      </c>
    </row>
    <row r="415" spans="1:8" ht="12.75" outlineLevel="3">
      <c r="A415" s="10" t="s">
        <v>344</v>
      </c>
      <c r="B415" s="10" t="s">
        <v>346</v>
      </c>
      <c r="C415" s="10">
        <v>238</v>
      </c>
      <c r="D415" s="6" t="s">
        <v>256</v>
      </c>
      <c r="E415" s="14">
        <v>35000</v>
      </c>
      <c r="F415" s="14">
        <v>35000</v>
      </c>
      <c r="G415" s="14">
        <v>34994</v>
      </c>
      <c r="H415" s="15">
        <f t="shared" si="6"/>
        <v>0.9998285714285714</v>
      </c>
    </row>
    <row r="416" spans="1:8" ht="12.75" outlineLevel="3">
      <c r="A416" s="10" t="s">
        <v>344</v>
      </c>
      <c r="B416" s="10" t="s">
        <v>346</v>
      </c>
      <c r="C416" s="10">
        <v>239</v>
      </c>
      <c r="D416" s="6" t="s">
        <v>490</v>
      </c>
      <c r="E416" s="14">
        <v>40000</v>
      </c>
      <c r="F416" s="14">
        <v>40000</v>
      </c>
      <c r="G416" s="14">
        <v>39824</v>
      </c>
      <c r="H416" s="15">
        <f t="shared" si="6"/>
        <v>0.9956</v>
      </c>
    </row>
    <row r="417" spans="1:8" ht="25.5" outlineLevel="3">
      <c r="A417" s="10" t="s">
        <v>344</v>
      </c>
      <c r="B417" s="10" t="s">
        <v>346</v>
      </c>
      <c r="C417" s="10">
        <v>307</v>
      </c>
      <c r="D417" s="6" t="s">
        <v>257</v>
      </c>
      <c r="E417" s="14"/>
      <c r="F417" s="14">
        <v>11220</v>
      </c>
      <c r="G417" s="14">
        <v>10655</v>
      </c>
      <c r="H417" s="15">
        <f t="shared" si="6"/>
        <v>0.9496434937611408</v>
      </c>
    </row>
  </sheetData>
  <mergeCells count="8">
    <mergeCell ref="B11:D11"/>
    <mergeCell ref="A19:D19"/>
    <mergeCell ref="B317:D317"/>
    <mergeCell ref="B370:D370"/>
    <mergeCell ref="A126:D126"/>
    <mergeCell ref="B130:D130"/>
    <mergeCell ref="B279:D279"/>
    <mergeCell ref="B288:D288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wydatków własnych za 2006r.</oddHeader>
    <oddFooter>&amp;R&amp;P/&amp;N</oddFooter>
  </headerFooter>
  <rowBreaks count="4" manualBreakCount="4">
    <brk id="91" max="7" man="1"/>
    <brk id="278" max="7" man="1"/>
    <brk id="325" max="7" man="1"/>
    <brk id="3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Nowak</cp:lastModifiedBy>
  <cp:lastPrinted>2007-03-15T10:07:02Z</cp:lastPrinted>
  <dcterms:created xsi:type="dcterms:W3CDTF">2007-02-19T12:18:23Z</dcterms:created>
  <dcterms:modified xsi:type="dcterms:W3CDTF">2007-03-19T12:13:38Z</dcterms:modified>
  <cp:category/>
  <cp:version/>
  <cp:contentType/>
  <cp:contentStatus/>
</cp:coreProperties>
</file>