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26" windowWidth="9600" windowHeight="6780" activeTab="0"/>
  </bookViews>
  <sheets>
    <sheet name="wydatki" sheetId="1" r:id="rId1"/>
  </sheets>
  <definedNames>
    <definedName name="_xlnm.Print_Titles" localSheetId="0">'wydatki'!$22:$23</definedName>
  </definedNames>
  <calcPr fullCalcOnLoad="1"/>
</workbook>
</file>

<file path=xl/sharedStrings.xml><?xml version="1.0" encoding="utf-8"?>
<sst xmlns="http://schemas.openxmlformats.org/spreadsheetml/2006/main" count="124" uniqueCount="61">
  <si>
    <t>nr zad</t>
  </si>
  <si>
    <t>Nazwa zadania</t>
  </si>
  <si>
    <t>Edukacja ekologiczna - siatki ekologiczne</t>
  </si>
  <si>
    <t>Edukacja ekologiczna - organizacja imprez okolicznościowych</t>
  </si>
  <si>
    <t>Edukacja ekologiczna - Centrum Edukacji Ekologicznej</t>
  </si>
  <si>
    <t>§</t>
  </si>
  <si>
    <t>Przychody</t>
  </si>
  <si>
    <t>Edukacja ekologiczna - wydawnictwa, ulotki edukacyjne</t>
  </si>
  <si>
    <t>Wydatki</t>
  </si>
  <si>
    <t>900 - Gospodarka komunalna i ochrona środowiska</t>
  </si>
  <si>
    <t xml:space="preserve">Nazwa paragrafu </t>
  </si>
  <si>
    <t>Zakup materiałów i wyposażenia</t>
  </si>
  <si>
    <t>Zakup usług pozostałych</t>
  </si>
  <si>
    <t>Zakup pomocy naukowych, dydaktycznych i książek</t>
  </si>
  <si>
    <t>Różne wydatki na rzecz osób fizycznych</t>
  </si>
  <si>
    <t>Wydatki inwestycyjne funduszy celowych</t>
  </si>
  <si>
    <t>Wpływy z różnych opłat (za wycinkę drzew i krzewów)</t>
  </si>
  <si>
    <t>90011-Fundusz Ochrony Środowiska i Gospodarki Wodnej</t>
  </si>
  <si>
    <t>0830</t>
  </si>
  <si>
    <t>Wpływy  z usług</t>
  </si>
  <si>
    <t>Wynagrodzenia bezosobowe</t>
  </si>
  <si>
    <t>Wpływy z różnych opłat  (za korzystanie ze środowiska - Urząd Marszałkowski)</t>
  </si>
  <si>
    <t>0690</t>
  </si>
  <si>
    <t>Podatek od towarów i usług (VAT)</t>
  </si>
  <si>
    <t>Nagrody o charakterze szczególnym niezaliczone do wynagrodzeń</t>
  </si>
  <si>
    <t xml:space="preserve">Edukacja ekologiczna - V ogólnopolski festiwal ekologiczny </t>
  </si>
  <si>
    <t xml:space="preserve">Edukacja ekologiczna - inne </t>
  </si>
  <si>
    <t>Dofinansowanie modernizacji indywidualnych źródeł ciepła</t>
  </si>
  <si>
    <t xml:space="preserve">Ograniczanie niskiej emisji w budynkach administrowanych przez jednostki sektora finansów publicznych </t>
  </si>
  <si>
    <t>Arboretum  Bramy Morawskiej - dofinansowanie miniZOO</t>
  </si>
  <si>
    <t>Edukacja ekologiczna - organizacja i współfinansowanie konkursów oświatowych</t>
  </si>
  <si>
    <t>Programy, analizy, badania,koszty postępowania administracyjnego i inne</t>
  </si>
  <si>
    <t>Urządzenie i utrzymanie terenów zieleni miejskiej, pielęgnacja zadrzewień i zakrzewień - zakup sadzonek drzew i krzewów oraz materiałów do pielęgnacji</t>
  </si>
  <si>
    <t>Urządzenie i utrzymanie terenów zieleni miejskiej, pielęgnacja zadrzewień i zakrzewień - prace pielęgnacyjne i urządzeniowe</t>
  </si>
  <si>
    <t>Arboretum Bramy Morawskiej - pielęgnacja oraz zakładanie kolekcji wraz z elementami małej architektury ogrodowej</t>
  </si>
  <si>
    <t>Saldo na początek roku</t>
  </si>
  <si>
    <t>Arboretum Bramy Morawskiej - modernizacja wolier i budowa ogrodzenia</t>
  </si>
  <si>
    <t>rozdz.</t>
  </si>
  <si>
    <t>Razem</t>
  </si>
  <si>
    <t>dz.</t>
  </si>
  <si>
    <t xml:space="preserve">Pomoc w realizacji programu selektywnej zbiórki odpadów - odbiór i utylizacja baterii, leków, opakowań po środkach ochrony roślin </t>
  </si>
  <si>
    <t>Dotacje przekazane z funduszy celowych na realizację zadań bieżących dla jednostek niezal. do sektora finanów publicznych</t>
  </si>
  <si>
    <t>Pomoc w realizacji programu selektywnej zbiórki odpadów - dofinansowanie utylizacji azbestu</t>
  </si>
  <si>
    <t>Pomoc w realizacji programu selektywnej zbiórki odpadów - zakup worków na plastik</t>
  </si>
  <si>
    <t>Pomoc w realizacji programu selektywnej zbiórki odpadów - likwidacja dzikich wysypisk</t>
  </si>
  <si>
    <t>plan pierwotny</t>
  </si>
  <si>
    <t>plan po zmianach</t>
  </si>
  <si>
    <t>wykonanie</t>
  </si>
  <si>
    <t>%</t>
  </si>
  <si>
    <t>5/4</t>
  </si>
  <si>
    <t>7/6</t>
  </si>
  <si>
    <t>Wpływy z różnych opłat  (siatki)</t>
  </si>
  <si>
    <t>0910</t>
  </si>
  <si>
    <t>Odsetki</t>
  </si>
  <si>
    <t>Załącznik Nr 10</t>
  </si>
  <si>
    <t xml:space="preserve">System Zarządzania Środowiskowego ISO 14001- realizacja celów i zadań </t>
  </si>
  <si>
    <t>System Zarządzania Środowiskowego ISO 14001- wydawnictwa, druki, opracowania</t>
  </si>
  <si>
    <t>System Zarządzania Środowiskowego ISO 14001- konsultacje ekspertów</t>
  </si>
  <si>
    <t>System Zarządzania Środowiskowego ISO 14001- inne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</si>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</sst>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;[Red]#,##0.0"/>
    <numFmt numFmtId="170" formatCode="#,##0.00;[Red]#,##0.00"/>
    <numFmt numFmtId="171" formatCode="#,##0.0"/>
    <numFmt numFmtId="172" formatCode="#,##0.000;[Red]#,##0.000"/>
  </numFmts>
  <fonts count="11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5" fontId="3" fillId="0" borderId="2" xfId="15" applyNumberFormat="1" applyFont="1" applyFill="1" applyBorder="1" applyAlignment="1">
      <alignment wrapText="1"/>
    </xf>
    <xf numFmtId="0" fontId="0" fillId="0" borderId="3" xfId="15" applyNumberFormat="1" applyFont="1" applyFill="1" applyBorder="1" applyAlignment="1">
      <alignment horizontal="left" vertical="center"/>
    </xf>
    <xf numFmtId="0" fontId="0" fillId="0" borderId="3" xfId="15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wrapText="1"/>
    </xf>
    <xf numFmtId="0" fontId="9" fillId="0" borderId="4" xfId="15" applyNumberFormat="1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9" fillId="0" borderId="5" xfId="15" applyNumberFormat="1" applyFont="1" applyFill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4" xfId="15" applyNumberFormat="1" applyFont="1" applyFill="1" applyBorder="1" applyAlignment="1">
      <alignment horizontal="center" vertical="center" wrapText="1"/>
    </xf>
    <xf numFmtId="0" fontId="9" fillId="0" borderId="5" xfId="15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wrapText="1"/>
    </xf>
    <xf numFmtId="164" fontId="8" fillId="0" borderId="4" xfId="15" applyNumberFormat="1" applyFont="1" applyFill="1" applyBorder="1" applyAlignment="1">
      <alignment horizontal="right" vertical="center" wrapText="1"/>
    </xf>
    <xf numFmtId="164" fontId="8" fillId="0" borderId="5" xfId="15" applyNumberFormat="1" applyFont="1" applyFill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 quotePrefix="1">
      <alignment horizontal="center"/>
    </xf>
    <xf numFmtId="3" fontId="8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 vertical="center"/>
    </xf>
    <xf numFmtId="0" fontId="4" fillId="0" borderId="1" xfId="15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0" fillId="0" borderId="6" xfId="15" applyNumberFormat="1" applyFont="1" applyFill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right" wrapText="1"/>
    </xf>
    <xf numFmtId="0" fontId="3" fillId="0" borderId="0" xfId="15" applyNumberFormat="1" applyFont="1" applyFill="1" applyBorder="1" applyAlignment="1">
      <alignment horizontal="left"/>
    </xf>
    <xf numFmtId="0" fontId="0" fillId="0" borderId="0" xfId="15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5" fontId="1" fillId="0" borderId="2" xfId="15" applyNumberFormat="1" applyFont="1" applyFill="1" applyBorder="1" applyAlignment="1">
      <alignment horizontal="left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Fill="1" applyBorder="1" applyAlignment="1" quotePrefix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15" applyNumberFormat="1" applyFont="1" applyFill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3" fontId="8" fillId="0" borderId="6" xfId="0" applyNumberFormat="1" applyFont="1" applyFill="1" applyBorder="1" applyAlignment="1">
      <alignment vertical="center"/>
    </xf>
    <xf numFmtId="3" fontId="8" fillId="0" borderId="7" xfId="0" applyNumberFormat="1" applyFont="1" applyBorder="1" applyAlignment="1">
      <alignment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7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15" applyNumberFormat="1" applyFont="1" applyFill="1" applyBorder="1" applyAlignment="1">
      <alignment horizontal="center" vertical="center" wrapText="1"/>
    </xf>
    <xf numFmtId="9" fontId="3" fillId="0" borderId="2" xfId="19" applyFont="1" applyFill="1" applyBorder="1" applyAlignment="1">
      <alignment horizontal="center" vertical="center" wrapText="1"/>
    </xf>
    <xf numFmtId="9" fontId="8" fillId="0" borderId="3" xfId="19" applyFont="1" applyFill="1" applyBorder="1" applyAlignment="1">
      <alignment horizontal="center" vertical="center" wrapText="1"/>
    </xf>
    <xf numFmtId="9" fontId="8" fillId="0" borderId="4" xfId="19" applyFont="1" applyFill="1" applyBorder="1" applyAlignment="1">
      <alignment horizontal="center" vertical="center" wrapText="1"/>
    </xf>
    <xf numFmtId="9" fontId="8" fillId="0" borderId="5" xfId="19" applyFont="1" applyFill="1" applyBorder="1" applyAlignment="1">
      <alignment horizontal="center" vertical="center" wrapText="1"/>
    </xf>
    <xf numFmtId="9" fontId="8" fillId="0" borderId="8" xfId="19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3" fontId="8" fillId="0" borderId="4" xfId="15" applyNumberFormat="1" applyFont="1" applyFill="1" applyBorder="1" applyAlignment="1">
      <alignment horizontal="right" vertical="center" wrapText="1"/>
    </xf>
    <xf numFmtId="3" fontId="8" fillId="0" borderId="5" xfId="15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5" xfId="0" applyFont="1" applyBorder="1" applyAlignment="1" quotePrefix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5" xfId="0" applyFont="1" applyBorder="1" applyAlignment="1">
      <alignment/>
    </xf>
    <xf numFmtId="0" fontId="0" fillId="0" borderId="5" xfId="0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8" fillId="0" borderId="9" xfId="0" applyNumberFormat="1" applyFont="1" applyBorder="1" applyAlignment="1">
      <alignment vertical="justify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4" fillId="0" borderId="1" xfId="15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75" workbookViewId="0" topLeftCell="A1">
      <selection activeCell="H2" sqref="H2:H3"/>
    </sheetView>
  </sheetViews>
  <sheetFormatPr defaultColWidth="9.00390625" defaultRowHeight="12.75"/>
  <cols>
    <col min="1" max="1" width="5.125" style="1" customWidth="1"/>
    <col min="2" max="2" width="27.875" style="0" customWidth="1"/>
    <col min="3" max="3" width="5.00390625" style="0" customWidth="1"/>
    <col min="4" max="4" width="27.00390625" style="0" customWidth="1"/>
    <col min="5" max="5" width="9.375" style="43" customWidth="1"/>
    <col min="6" max="6" width="10.125" style="0" customWidth="1"/>
    <col min="7" max="7" width="9.875" style="68" customWidth="1"/>
    <col min="8" max="8" width="6.375" style="0" customWidth="1"/>
    <col min="9" max="9" width="11.75390625" style="0" bestFit="1" customWidth="1"/>
  </cols>
  <sheetData>
    <row r="1" spans="4:8" ht="15">
      <c r="D1" s="38"/>
      <c r="E1" s="55"/>
      <c r="H1" s="89" t="s">
        <v>54</v>
      </c>
    </row>
    <row r="2" spans="4:8" ht="15">
      <c r="D2" s="38"/>
      <c r="E2" s="37"/>
      <c r="H2" s="89" t="s">
        <v>59</v>
      </c>
    </row>
    <row r="3" spans="4:8" ht="15">
      <c r="D3" s="38"/>
      <c r="E3" s="37"/>
      <c r="H3" s="89" t="s">
        <v>60</v>
      </c>
    </row>
    <row r="4" spans="4:5" ht="9.75" customHeight="1">
      <c r="D4" s="38"/>
      <c r="E4" s="37"/>
    </row>
    <row r="5" spans="1:5" ht="15">
      <c r="A5" s="53" t="s">
        <v>39</v>
      </c>
      <c r="B5" s="50" t="s">
        <v>9</v>
      </c>
      <c r="D5" s="38"/>
      <c r="E5" s="37"/>
    </row>
    <row r="6" spans="1:5" ht="15">
      <c r="A6" s="52" t="s">
        <v>37</v>
      </c>
      <c r="B6" s="51" t="s">
        <v>17</v>
      </c>
      <c r="D6" s="38"/>
      <c r="E6" s="37"/>
    </row>
    <row r="7" ht="6" customHeight="1"/>
    <row r="8" ht="12.75">
      <c r="A8" s="2" t="s">
        <v>6</v>
      </c>
    </row>
    <row r="9" spans="1:8" ht="26.25" customHeight="1">
      <c r="A9" s="9" t="s">
        <v>5</v>
      </c>
      <c r="B9" s="92" t="s">
        <v>10</v>
      </c>
      <c r="C9" s="93"/>
      <c r="D9" s="93"/>
      <c r="E9" s="36" t="s">
        <v>45</v>
      </c>
      <c r="F9" s="36" t="s">
        <v>46</v>
      </c>
      <c r="G9" s="69" t="s">
        <v>47</v>
      </c>
      <c r="H9" s="36" t="s">
        <v>48</v>
      </c>
    </row>
    <row r="10" spans="1:8" ht="12.75">
      <c r="A10" s="35">
        <v>1</v>
      </c>
      <c r="B10" s="97">
        <v>2</v>
      </c>
      <c r="C10" s="98"/>
      <c r="D10" s="98"/>
      <c r="E10" s="12">
        <v>3</v>
      </c>
      <c r="F10" s="12">
        <v>4</v>
      </c>
      <c r="G10" s="12">
        <v>5</v>
      </c>
      <c r="H10" s="56" t="s">
        <v>49</v>
      </c>
    </row>
    <row r="11" spans="1:8" ht="16.5" customHeight="1" thickBot="1">
      <c r="A11" s="54" t="s">
        <v>38</v>
      </c>
      <c r="B11" s="13"/>
      <c r="C11" s="13"/>
      <c r="D11" s="13"/>
      <c r="E11" s="16">
        <f>E12</f>
        <v>552000</v>
      </c>
      <c r="F11" s="16">
        <f>F12</f>
        <v>960793</v>
      </c>
      <c r="G11" s="78">
        <f>G12</f>
        <v>1223105.6099999999</v>
      </c>
      <c r="H11" s="73">
        <f>G11/F11</f>
        <v>1.2730167788483053</v>
      </c>
    </row>
    <row r="12" spans="1:8" ht="12.75">
      <c r="A12" s="14"/>
      <c r="B12" s="14"/>
      <c r="C12" s="15"/>
      <c r="D12" s="15"/>
      <c r="E12" s="27">
        <f>SUM(E13:E17)</f>
        <v>552000</v>
      </c>
      <c r="F12" s="27">
        <f>SUM(F13:F17)</f>
        <v>960793</v>
      </c>
      <c r="G12" s="79">
        <f>SUM(G13:G17)</f>
        <v>1223105.6099999999</v>
      </c>
      <c r="H12" s="74">
        <f aca="true" t="shared" si="0" ref="H12:H68">G12/F12</f>
        <v>1.2730167788483053</v>
      </c>
    </row>
    <row r="13" spans="1:8" ht="12.75">
      <c r="A13" s="48"/>
      <c r="B13" s="90" t="s">
        <v>35</v>
      </c>
      <c r="C13" s="91"/>
      <c r="D13" s="91"/>
      <c r="E13" s="49">
        <v>0</v>
      </c>
      <c r="F13" s="49">
        <v>208793</v>
      </c>
      <c r="G13" s="80">
        <v>208837.11</v>
      </c>
      <c r="H13" s="75">
        <f t="shared" si="0"/>
        <v>1.000211261871806</v>
      </c>
    </row>
    <row r="14" spans="1:9" ht="12.75">
      <c r="A14" s="32" t="s">
        <v>22</v>
      </c>
      <c r="B14" s="90" t="s">
        <v>16</v>
      </c>
      <c r="C14" s="91"/>
      <c r="D14" s="99"/>
      <c r="E14" s="33">
        <v>150000</v>
      </c>
      <c r="F14" s="64">
        <v>350000</v>
      </c>
      <c r="G14" s="33">
        <v>561216.96</v>
      </c>
      <c r="H14" s="75">
        <f t="shared" si="0"/>
        <v>1.6034770285714284</v>
      </c>
      <c r="I14" s="68"/>
    </row>
    <row r="15" spans="1:8" ht="25.5" customHeight="1">
      <c r="A15" s="88" t="s">
        <v>22</v>
      </c>
      <c r="B15" s="94" t="s">
        <v>21</v>
      </c>
      <c r="C15" s="95"/>
      <c r="D15" s="96"/>
      <c r="E15" s="65">
        <v>400000</v>
      </c>
      <c r="F15" s="65">
        <v>400000</v>
      </c>
      <c r="G15" s="34">
        <v>450855.54</v>
      </c>
      <c r="H15" s="75">
        <f t="shared" si="0"/>
        <v>1.12713885</v>
      </c>
    </row>
    <row r="16" spans="1:8" ht="12.75" customHeight="1">
      <c r="A16" s="32" t="s">
        <v>22</v>
      </c>
      <c r="B16" s="94" t="s">
        <v>51</v>
      </c>
      <c r="C16" s="95"/>
      <c r="D16" s="96"/>
      <c r="E16" s="65">
        <v>0</v>
      </c>
      <c r="F16" s="65">
        <v>0</v>
      </c>
      <c r="G16" s="34">
        <v>1800</v>
      </c>
      <c r="H16" s="75"/>
    </row>
    <row r="17" spans="1:8" ht="12.75" customHeight="1">
      <c r="A17" s="32" t="s">
        <v>18</v>
      </c>
      <c r="B17" s="90" t="s">
        <v>19</v>
      </c>
      <c r="C17" s="91"/>
      <c r="D17" s="91"/>
      <c r="E17" s="66">
        <v>2000</v>
      </c>
      <c r="F17" s="33">
        <v>2000</v>
      </c>
      <c r="G17" s="33">
        <v>396</v>
      </c>
      <c r="H17" s="75">
        <f t="shared" si="0"/>
        <v>0.198</v>
      </c>
    </row>
    <row r="18" spans="1:8" ht="12.75" customHeight="1">
      <c r="A18" s="32" t="s">
        <v>52</v>
      </c>
      <c r="B18" s="90" t="s">
        <v>53</v>
      </c>
      <c r="C18" s="91"/>
      <c r="D18" s="91"/>
      <c r="E18" s="66">
        <v>0</v>
      </c>
      <c r="F18" s="33">
        <v>0</v>
      </c>
      <c r="G18" s="33">
        <v>1230.07</v>
      </c>
      <c r="H18" s="76"/>
    </row>
    <row r="19" spans="1:8" ht="12.75" customHeight="1">
      <c r="A19" s="40"/>
      <c r="B19" s="41"/>
      <c r="C19" s="42"/>
      <c r="D19" s="42"/>
      <c r="E19" s="70"/>
      <c r="F19" s="71"/>
      <c r="G19" s="71"/>
      <c r="H19" s="72"/>
    </row>
    <row r="20" spans="1:8" s="7" customFormat="1" ht="8.25" customHeight="1">
      <c r="A20" s="40"/>
      <c r="B20" s="41"/>
      <c r="C20" s="42"/>
      <c r="D20" s="42"/>
      <c r="E20" s="44"/>
      <c r="F20" s="44"/>
      <c r="G20" s="81"/>
      <c r="H20" s="44"/>
    </row>
    <row r="21" spans="1:8" s="7" customFormat="1" ht="12.75">
      <c r="A21" s="2" t="s">
        <v>8</v>
      </c>
      <c r="E21" s="43"/>
      <c r="F21" s="43"/>
      <c r="G21" s="82"/>
      <c r="H21" s="67"/>
    </row>
    <row r="22" spans="1:8" s="7" customFormat="1" ht="23.25" customHeight="1">
      <c r="A22" s="9" t="s">
        <v>0</v>
      </c>
      <c r="B22" s="9" t="s">
        <v>1</v>
      </c>
      <c r="C22" s="9" t="s">
        <v>5</v>
      </c>
      <c r="D22" s="9" t="s">
        <v>10</v>
      </c>
      <c r="E22" s="36" t="s">
        <v>45</v>
      </c>
      <c r="F22" s="36" t="s">
        <v>46</v>
      </c>
      <c r="G22" s="83" t="s">
        <v>47</v>
      </c>
      <c r="H22" s="36" t="s">
        <v>48</v>
      </c>
    </row>
    <row r="23" spans="1:8" s="8" customFormat="1" ht="11.25">
      <c r="A23" s="10">
        <v>1</v>
      </c>
      <c r="B23" s="11">
        <v>2</v>
      </c>
      <c r="C23" s="12">
        <v>3</v>
      </c>
      <c r="D23" s="12">
        <v>4</v>
      </c>
      <c r="E23" s="12">
        <v>5</v>
      </c>
      <c r="F23" s="12">
        <v>6</v>
      </c>
      <c r="G23" s="84">
        <v>7</v>
      </c>
      <c r="H23" s="56" t="s">
        <v>50</v>
      </c>
    </row>
    <row r="24" spans="1:8" s="7" customFormat="1" ht="15" customHeight="1" thickBot="1">
      <c r="A24" s="54" t="s">
        <v>38</v>
      </c>
      <c r="B24" s="13"/>
      <c r="C24" s="13"/>
      <c r="D24" s="13"/>
      <c r="E24" s="16">
        <f>E25</f>
        <v>552000</v>
      </c>
      <c r="F24" s="16">
        <f>F25</f>
        <v>960793</v>
      </c>
      <c r="G24" s="78">
        <f>G25</f>
        <v>771396.5099999999</v>
      </c>
      <c r="H24" s="73">
        <f t="shared" si="0"/>
        <v>0.8028748231929249</v>
      </c>
    </row>
    <row r="25" spans="1:8" s="7" customFormat="1" ht="14.25" customHeight="1">
      <c r="A25" s="14"/>
      <c r="B25" s="14"/>
      <c r="C25" s="15"/>
      <c r="D25" s="15"/>
      <c r="E25" s="27">
        <f>SUM(E26:E68)</f>
        <v>552000</v>
      </c>
      <c r="F25" s="27">
        <f>SUM(F26:F68)</f>
        <v>960793</v>
      </c>
      <c r="G25" s="79">
        <f>SUM(G26:G68)</f>
        <v>771396.5099999999</v>
      </c>
      <c r="H25" s="77">
        <f t="shared" si="0"/>
        <v>0.8028748231929249</v>
      </c>
    </row>
    <row r="26" spans="1:8" s="19" customFormat="1" ht="25.5">
      <c r="A26" s="24">
        <v>1</v>
      </c>
      <c r="B26" s="58" t="s">
        <v>7</v>
      </c>
      <c r="C26" s="17">
        <v>4300</v>
      </c>
      <c r="D26" s="18" t="s">
        <v>12</v>
      </c>
      <c r="E26" s="28">
        <v>15000</v>
      </c>
      <c r="F26" s="28">
        <v>19000</v>
      </c>
      <c r="G26" s="85">
        <v>5856</v>
      </c>
      <c r="H26" s="75">
        <f t="shared" si="0"/>
        <v>0.3082105263157895</v>
      </c>
    </row>
    <row r="27" spans="1:8" s="19" customFormat="1" ht="38.25">
      <c r="A27" s="24">
        <v>1</v>
      </c>
      <c r="B27" s="58" t="s">
        <v>7</v>
      </c>
      <c r="C27" s="17">
        <v>3040</v>
      </c>
      <c r="D27" s="18" t="s">
        <v>24</v>
      </c>
      <c r="E27" s="28">
        <v>0</v>
      </c>
      <c r="F27" s="28">
        <v>6000</v>
      </c>
      <c r="G27" s="85">
        <v>4500</v>
      </c>
      <c r="H27" s="75">
        <f t="shared" si="0"/>
        <v>0.75</v>
      </c>
    </row>
    <row r="28" spans="1:8" s="19" customFormat="1" ht="25.5">
      <c r="A28" s="25">
        <v>2</v>
      </c>
      <c r="B28" s="57" t="s">
        <v>2</v>
      </c>
      <c r="C28" s="20">
        <v>4300</v>
      </c>
      <c r="D28" s="22" t="s">
        <v>12</v>
      </c>
      <c r="E28" s="60">
        <v>6000</v>
      </c>
      <c r="F28" s="29">
        <v>6000</v>
      </c>
      <c r="G28" s="86">
        <v>5996.54</v>
      </c>
      <c r="H28" s="75">
        <f t="shared" si="0"/>
        <v>0.9994233333333333</v>
      </c>
    </row>
    <row r="29" spans="1:8" s="19" customFormat="1" ht="25.5">
      <c r="A29" s="25">
        <v>2</v>
      </c>
      <c r="B29" s="57" t="s">
        <v>2</v>
      </c>
      <c r="C29" s="23">
        <v>4530</v>
      </c>
      <c r="D29" s="23" t="s">
        <v>23</v>
      </c>
      <c r="E29" s="60">
        <v>500</v>
      </c>
      <c r="F29" s="39">
        <v>500</v>
      </c>
      <c r="G29" s="39">
        <v>440</v>
      </c>
      <c r="H29" s="75">
        <f t="shared" si="0"/>
        <v>0.88</v>
      </c>
    </row>
    <row r="30" spans="1:8" s="19" customFormat="1" ht="38.25">
      <c r="A30" s="25">
        <v>3</v>
      </c>
      <c r="B30" s="57" t="s">
        <v>3</v>
      </c>
      <c r="C30" s="20">
        <v>4170</v>
      </c>
      <c r="D30" s="22" t="s">
        <v>20</v>
      </c>
      <c r="E30" s="60">
        <v>200</v>
      </c>
      <c r="F30" s="29">
        <v>1000</v>
      </c>
      <c r="G30" s="86">
        <v>1000</v>
      </c>
      <c r="H30" s="75">
        <f t="shared" si="0"/>
        <v>1</v>
      </c>
    </row>
    <row r="31" spans="1:8" s="19" customFormat="1" ht="38.25">
      <c r="A31" s="25">
        <v>3</v>
      </c>
      <c r="B31" s="57" t="s">
        <v>3</v>
      </c>
      <c r="C31" s="20">
        <v>4210</v>
      </c>
      <c r="D31" s="59" t="s">
        <v>11</v>
      </c>
      <c r="E31" s="60">
        <v>1000</v>
      </c>
      <c r="F31" s="29">
        <v>2000</v>
      </c>
      <c r="G31" s="86">
        <v>1363</v>
      </c>
      <c r="H31" s="75">
        <f t="shared" si="0"/>
        <v>0.6815</v>
      </c>
    </row>
    <row r="32" spans="1:8" s="19" customFormat="1" ht="38.25">
      <c r="A32" s="25">
        <v>3</v>
      </c>
      <c r="B32" s="57" t="s">
        <v>3</v>
      </c>
      <c r="C32" s="20">
        <v>4300</v>
      </c>
      <c r="D32" s="22" t="s">
        <v>12</v>
      </c>
      <c r="E32" s="60">
        <v>2000</v>
      </c>
      <c r="F32" s="29">
        <v>2000</v>
      </c>
      <c r="G32" s="86">
        <v>2000</v>
      </c>
      <c r="H32" s="75">
        <f t="shared" si="0"/>
        <v>1</v>
      </c>
    </row>
    <row r="33" spans="1:8" s="19" customFormat="1" ht="37.5" customHeight="1">
      <c r="A33" s="25">
        <v>4</v>
      </c>
      <c r="B33" s="57" t="s">
        <v>30</v>
      </c>
      <c r="C33" s="21">
        <v>3040</v>
      </c>
      <c r="D33" s="47" t="s">
        <v>24</v>
      </c>
      <c r="E33" s="60">
        <v>10000</v>
      </c>
      <c r="F33" s="29">
        <v>10000</v>
      </c>
      <c r="G33" s="86">
        <v>9802.98</v>
      </c>
      <c r="H33" s="75">
        <f t="shared" si="0"/>
        <v>0.980298</v>
      </c>
    </row>
    <row r="34" spans="1:8" s="19" customFormat="1" ht="37.5" customHeight="1">
      <c r="A34" s="25">
        <v>4</v>
      </c>
      <c r="B34" s="57" t="s">
        <v>30</v>
      </c>
      <c r="C34" s="20">
        <v>4240</v>
      </c>
      <c r="D34" s="22" t="s">
        <v>13</v>
      </c>
      <c r="E34" s="60">
        <v>1500</v>
      </c>
      <c r="F34" s="29">
        <v>1500</v>
      </c>
      <c r="G34" s="86">
        <v>1248.2</v>
      </c>
      <c r="H34" s="75">
        <f t="shared" si="0"/>
        <v>0.8321333333333334</v>
      </c>
    </row>
    <row r="35" spans="1:8" s="19" customFormat="1" ht="37.5" customHeight="1">
      <c r="A35" s="25">
        <v>4</v>
      </c>
      <c r="B35" s="57" t="s">
        <v>30</v>
      </c>
      <c r="C35" s="20">
        <v>4300</v>
      </c>
      <c r="D35" s="22" t="s">
        <v>12</v>
      </c>
      <c r="E35" s="60">
        <v>1000</v>
      </c>
      <c r="F35" s="29">
        <v>1000</v>
      </c>
      <c r="G35" s="86">
        <v>0</v>
      </c>
      <c r="H35" s="75">
        <f t="shared" si="0"/>
        <v>0</v>
      </c>
    </row>
    <row r="36" spans="1:8" s="19" customFormat="1" ht="25.5" customHeight="1">
      <c r="A36" s="25">
        <v>5</v>
      </c>
      <c r="B36" s="57" t="s">
        <v>4</v>
      </c>
      <c r="C36" s="21">
        <v>4240</v>
      </c>
      <c r="D36" s="22" t="s">
        <v>13</v>
      </c>
      <c r="E36" s="60">
        <v>2000</v>
      </c>
      <c r="F36" s="29">
        <v>2000</v>
      </c>
      <c r="G36" s="86">
        <v>1997.02</v>
      </c>
      <c r="H36" s="75">
        <f t="shared" si="0"/>
        <v>0.99851</v>
      </c>
    </row>
    <row r="37" spans="1:8" s="19" customFormat="1" ht="38.25">
      <c r="A37" s="25">
        <v>6</v>
      </c>
      <c r="B37" s="57" t="s">
        <v>25</v>
      </c>
      <c r="C37" s="21">
        <v>3040</v>
      </c>
      <c r="D37" s="47" t="s">
        <v>24</v>
      </c>
      <c r="E37" s="60">
        <v>2000</v>
      </c>
      <c r="F37" s="29">
        <v>4000</v>
      </c>
      <c r="G37" s="86">
        <v>3978</v>
      </c>
      <c r="H37" s="75">
        <f t="shared" si="0"/>
        <v>0.9945</v>
      </c>
    </row>
    <row r="38" spans="1:8" s="19" customFormat="1" ht="25.5" customHeight="1">
      <c r="A38" s="25">
        <v>6</v>
      </c>
      <c r="B38" s="57" t="s">
        <v>25</v>
      </c>
      <c r="C38" s="21">
        <v>4170</v>
      </c>
      <c r="D38" s="22" t="s">
        <v>20</v>
      </c>
      <c r="E38" s="60">
        <v>1500</v>
      </c>
      <c r="F38" s="29">
        <v>3000</v>
      </c>
      <c r="G38" s="86">
        <v>2700</v>
      </c>
      <c r="H38" s="75">
        <f t="shared" si="0"/>
        <v>0.9</v>
      </c>
    </row>
    <row r="39" spans="1:8" s="19" customFormat="1" ht="25.5" customHeight="1">
      <c r="A39" s="25">
        <v>6</v>
      </c>
      <c r="B39" s="57" t="s">
        <v>25</v>
      </c>
      <c r="C39" s="20">
        <v>4210</v>
      </c>
      <c r="D39" s="59" t="s">
        <v>11</v>
      </c>
      <c r="E39" s="60">
        <v>5000</v>
      </c>
      <c r="F39" s="29">
        <v>0</v>
      </c>
      <c r="G39" s="86">
        <v>0</v>
      </c>
      <c r="H39" s="75"/>
    </row>
    <row r="40" spans="1:8" s="19" customFormat="1" ht="25.5" customHeight="1">
      <c r="A40" s="25">
        <v>6</v>
      </c>
      <c r="B40" s="57" t="s">
        <v>25</v>
      </c>
      <c r="C40" s="20">
        <v>4300</v>
      </c>
      <c r="D40" s="22" t="s">
        <v>12</v>
      </c>
      <c r="E40" s="60">
        <v>10000</v>
      </c>
      <c r="F40" s="29">
        <v>11500</v>
      </c>
      <c r="G40" s="86">
        <v>9661.95</v>
      </c>
      <c r="H40" s="75">
        <f t="shared" si="0"/>
        <v>0.8401695652173914</v>
      </c>
    </row>
    <row r="41" spans="1:8" s="19" customFormat="1" ht="12.75">
      <c r="A41" s="25">
        <v>7</v>
      </c>
      <c r="B41" s="57" t="s">
        <v>26</v>
      </c>
      <c r="C41" s="20">
        <v>4300</v>
      </c>
      <c r="D41" s="22" t="s">
        <v>12</v>
      </c>
      <c r="E41" s="60">
        <v>5800</v>
      </c>
      <c r="F41" s="29">
        <v>5000</v>
      </c>
      <c r="G41" s="86">
        <v>1171.2</v>
      </c>
      <c r="H41" s="75">
        <f t="shared" si="0"/>
        <v>0.23424</v>
      </c>
    </row>
    <row r="42" spans="1:8" s="19" customFormat="1" ht="25.5">
      <c r="A42" s="25">
        <v>8</v>
      </c>
      <c r="B42" s="57" t="s">
        <v>27</v>
      </c>
      <c r="C42" s="22">
        <v>3030</v>
      </c>
      <c r="D42" s="22" t="s">
        <v>14</v>
      </c>
      <c r="E42" s="34">
        <v>95000</v>
      </c>
      <c r="F42" s="46">
        <v>139000</v>
      </c>
      <c r="G42" s="30">
        <v>112890</v>
      </c>
      <c r="H42" s="75">
        <f t="shared" si="0"/>
        <v>0.812158273381295</v>
      </c>
    </row>
    <row r="43" spans="1:8" s="19" customFormat="1" ht="50.25" customHeight="1">
      <c r="A43" s="25">
        <v>8</v>
      </c>
      <c r="B43" s="57" t="s">
        <v>27</v>
      </c>
      <c r="C43" s="22">
        <v>2450</v>
      </c>
      <c r="D43" s="22" t="s">
        <v>41</v>
      </c>
      <c r="E43" s="34">
        <v>5000</v>
      </c>
      <c r="F43" s="30">
        <v>25000</v>
      </c>
      <c r="G43" s="30">
        <v>22624</v>
      </c>
      <c r="H43" s="75">
        <f t="shared" si="0"/>
        <v>0.90496</v>
      </c>
    </row>
    <row r="44" spans="1:8" s="19" customFormat="1" ht="51">
      <c r="A44" s="25">
        <v>9</v>
      </c>
      <c r="B44" s="59" t="s">
        <v>28</v>
      </c>
      <c r="C44" s="22">
        <v>6110</v>
      </c>
      <c r="D44" s="22" t="s">
        <v>15</v>
      </c>
      <c r="E44" s="34">
        <v>50000</v>
      </c>
      <c r="F44" s="30">
        <v>50000</v>
      </c>
      <c r="G44" s="30">
        <v>50000</v>
      </c>
      <c r="H44" s="75">
        <f t="shared" si="0"/>
        <v>1</v>
      </c>
    </row>
    <row r="45" spans="1:8" s="19" customFormat="1" ht="38.25">
      <c r="A45" s="26">
        <v>10</v>
      </c>
      <c r="B45" s="57" t="s">
        <v>31</v>
      </c>
      <c r="C45" s="20">
        <v>4170</v>
      </c>
      <c r="D45" s="22" t="s">
        <v>20</v>
      </c>
      <c r="E45" s="31">
        <v>0</v>
      </c>
      <c r="F45" s="31">
        <v>4500</v>
      </c>
      <c r="G45" s="31">
        <v>1787.66</v>
      </c>
      <c r="H45" s="75">
        <f t="shared" si="0"/>
        <v>0.3972577777777778</v>
      </c>
    </row>
    <row r="46" spans="1:8" s="19" customFormat="1" ht="38.25">
      <c r="A46" s="26">
        <v>10</v>
      </c>
      <c r="B46" s="57" t="s">
        <v>31</v>
      </c>
      <c r="C46" s="20">
        <v>4300</v>
      </c>
      <c r="D46" s="22" t="s">
        <v>12</v>
      </c>
      <c r="E46" s="61">
        <v>44500</v>
      </c>
      <c r="F46" s="31">
        <v>49993</v>
      </c>
      <c r="G46" s="31">
        <v>44496.51</v>
      </c>
      <c r="H46" s="75">
        <f t="shared" si="0"/>
        <v>0.8900548076730743</v>
      </c>
    </row>
    <row r="47" spans="1:8" s="19" customFormat="1" ht="63.75">
      <c r="A47" s="26">
        <v>11</v>
      </c>
      <c r="B47" s="57" t="s">
        <v>40</v>
      </c>
      <c r="C47" s="20">
        <v>4300</v>
      </c>
      <c r="D47" s="22" t="s">
        <v>12</v>
      </c>
      <c r="E47" s="34">
        <v>15000</v>
      </c>
      <c r="F47" s="31">
        <v>15000</v>
      </c>
      <c r="G47" s="31">
        <v>9624.54</v>
      </c>
      <c r="H47" s="75">
        <f t="shared" si="0"/>
        <v>0.6416360000000001</v>
      </c>
    </row>
    <row r="48" spans="1:8" s="19" customFormat="1" ht="38.25" customHeight="1">
      <c r="A48" s="26">
        <v>12</v>
      </c>
      <c r="B48" s="57" t="s">
        <v>42</v>
      </c>
      <c r="C48" s="22">
        <v>3030</v>
      </c>
      <c r="D48" s="22" t="s">
        <v>14</v>
      </c>
      <c r="E48" s="34">
        <v>20000</v>
      </c>
      <c r="F48" s="31">
        <v>30000</v>
      </c>
      <c r="G48" s="31">
        <v>21799</v>
      </c>
      <c r="H48" s="75">
        <f t="shared" si="0"/>
        <v>0.7266333333333334</v>
      </c>
    </row>
    <row r="49" spans="1:8" s="19" customFormat="1" ht="51" customHeight="1">
      <c r="A49" s="26">
        <v>12</v>
      </c>
      <c r="B49" s="57" t="s">
        <v>42</v>
      </c>
      <c r="C49" s="20">
        <v>2450</v>
      </c>
      <c r="D49" s="22" t="s">
        <v>41</v>
      </c>
      <c r="E49" s="34">
        <v>32000</v>
      </c>
      <c r="F49" s="30">
        <v>14400</v>
      </c>
      <c r="G49" s="30">
        <v>4000</v>
      </c>
      <c r="H49" s="75">
        <f t="shared" si="0"/>
        <v>0.2777777777777778</v>
      </c>
    </row>
    <row r="50" spans="1:8" s="19" customFormat="1" ht="38.25">
      <c r="A50" s="26">
        <v>13</v>
      </c>
      <c r="B50" s="59" t="s">
        <v>43</v>
      </c>
      <c r="C50" s="22">
        <v>4210</v>
      </c>
      <c r="D50" s="59" t="s">
        <v>11</v>
      </c>
      <c r="E50" s="34">
        <v>16000</v>
      </c>
      <c r="F50" s="30">
        <v>22600</v>
      </c>
      <c r="G50" s="30">
        <v>22471.67</v>
      </c>
      <c r="H50" s="75">
        <f t="shared" si="0"/>
        <v>0.9943216814159291</v>
      </c>
    </row>
    <row r="51" spans="1:8" s="19" customFormat="1" ht="38.25">
      <c r="A51" s="26">
        <v>14</v>
      </c>
      <c r="B51" s="59" t="s">
        <v>44</v>
      </c>
      <c r="C51" s="22">
        <v>4300</v>
      </c>
      <c r="D51" s="22" t="s">
        <v>12</v>
      </c>
      <c r="E51" s="34">
        <v>10000</v>
      </c>
      <c r="F51" s="30">
        <v>10000</v>
      </c>
      <c r="G51" s="30">
        <v>4278.81</v>
      </c>
      <c r="H51" s="75">
        <f t="shared" si="0"/>
        <v>0.42788100000000007</v>
      </c>
    </row>
    <row r="52" spans="1:8" s="19" customFormat="1" ht="64.5" customHeight="1">
      <c r="A52" s="26">
        <v>15</v>
      </c>
      <c r="B52" s="59" t="s">
        <v>32</v>
      </c>
      <c r="C52" s="20">
        <v>4210</v>
      </c>
      <c r="D52" s="59" t="s">
        <v>11</v>
      </c>
      <c r="E52" s="34">
        <v>25000</v>
      </c>
      <c r="F52" s="30">
        <v>25000</v>
      </c>
      <c r="G52" s="30">
        <v>14171.09</v>
      </c>
      <c r="H52" s="75">
        <f t="shared" si="0"/>
        <v>0.5668436</v>
      </c>
    </row>
    <row r="53" spans="1:8" s="19" customFormat="1" ht="50.25" customHeight="1">
      <c r="A53" s="26">
        <v>16</v>
      </c>
      <c r="B53" s="59" t="s">
        <v>33</v>
      </c>
      <c r="C53" s="20">
        <v>4300</v>
      </c>
      <c r="D53" s="22" t="s">
        <v>12</v>
      </c>
      <c r="E53" s="34">
        <v>80000</v>
      </c>
      <c r="F53" s="30">
        <v>393800</v>
      </c>
      <c r="G53" s="30">
        <v>320762.92</v>
      </c>
      <c r="H53" s="75">
        <f t="shared" si="0"/>
        <v>0.8145325545962417</v>
      </c>
    </row>
    <row r="54" spans="1:8" s="19" customFormat="1" ht="38.25">
      <c r="A54" s="26">
        <v>17</v>
      </c>
      <c r="B54" s="59" t="s">
        <v>55</v>
      </c>
      <c r="C54" s="20">
        <v>4210</v>
      </c>
      <c r="D54" s="59" t="s">
        <v>11</v>
      </c>
      <c r="E54" s="34">
        <v>23000</v>
      </c>
      <c r="F54" s="30">
        <v>22687</v>
      </c>
      <c r="G54" s="30">
        <v>20286.07</v>
      </c>
      <c r="H54" s="75">
        <f t="shared" si="0"/>
        <v>0.8941715519901265</v>
      </c>
    </row>
    <row r="55" spans="1:8" s="19" customFormat="1" ht="38.25">
      <c r="A55" s="26">
        <v>17</v>
      </c>
      <c r="B55" s="59" t="s">
        <v>55</v>
      </c>
      <c r="C55" s="20">
        <v>4240</v>
      </c>
      <c r="D55" s="22" t="s">
        <v>13</v>
      </c>
      <c r="E55" s="34">
        <v>0</v>
      </c>
      <c r="F55" s="30">
        <v>313</v>
      </c>
      <c r="G55" s="30">
        <v>312.64</v>
      </c>
      <c r="H55" s="75">
        <f t="shared" si="0"/>
        <v>0.998849840255591</v>
      </c>
    </row>
    <row r="56" spans="1:8" s="19" customFormat="1" ht="38.25">
      <c r="A56" s="26">
        <v>17</v>
      </c>
      <c r="B56" s="59" t="s">
        <v>55</v>
      </c>
      <c r="C56" s="20">
        <v>4300</v>
      </c>
      <c r="D56" s="22" t="s">
        <v>12</v>
      </c>
      <c r="E56" s="34">
        <v>12000</v>
      </c>
      <c r="F56" s="46">
        <v>12000</v>
      </c>
      <c r="G56" s="30">
        <v>7415.68</v>
      </c>
      <c r="H56" s="75">
        <f t="shared" si="0"/>
        <v>0.6179733333333334</v>
      </c>
    </row>
    <row r="57" spans="1:8" s="19" customFormat="1" ht="38.25" customHeight="1">
      <c r="A57" s="26">
        <v>18</v>
      </c>
      <c r="B57" s="59" t="s">
        <v>56</v>
      </c>
      <c r="C57" s="20">
        <v>4300</v>
      </c>
      <c r="D57" s="22" t="s">
        <v>12</v>
      </c>
      <c r="E57" s="34">
        <v>3000</v>
      </c>
      <c r="F57" s="30">
        <v>3000</v>
      </c>
      <c r="G57" s="30">
        <v>0</v>
      </c>
      <c r="H57" s="75">
        <f t="shared" si="0"/>
        <v>0</v>
      </c>
    </row>
    <row r="58" spans="1:8" s="19" customFormat="1" ht="38.25">
      <c r="A58" s="26">
        <v>19</v>
      </c>
      <c r="B58" s="59" t="s">
        <v>57</v>
      </c>
      <c r="C58" s="20">
        <v>4170</v>
      </c>
      <c r="D58" s="22" t="s">
        <v>20</v>
      </c>
      <c r="E58" s="62">
        <v>0</v>
      </c>
      <c r="F58" s="30">
        <v>3200</v>
      </c>
      <c r="G58" s="30">
        <v>3197.6</v>
      </c>
      <c r="H58" s="75">
        <f t="shared" si="0"/>
        <v>0.99925</v>
      </c>
    </row>
    <row r="59" spans="1:8" s="19" customFormat="1" ht="38.25">
      <c r="A59" s="26">
        <v>19</v>
      </c>
      <c r="B59" s="59" t="s">
        <v>57</v>
      </c>
      <c r="C59" s="20">
        <v>4300</v>
      </c>
      <c r="D59" s="22" t="s">
        <v>12</v>
      </c>
      <c r="E59" s="34">
        <v>2000</v>
      </c>
      <c r="F59" s="30">
        <v>0</v>
      </c>
      <c r="G59" s="87">
        <v>0</v>
      </c>
      <c r="H59" s="75"/>
    </row>
    <row r="60" spans="1:8" s="19" customFormat="1" ht="25.5" customHeight="1">
      <c r="A60" s="26">
        <v>20</v>
      </c>
      <c r="B60" s="59" t="s">
        <v>58</v>
      </c>
      <c r="C60" s="20">
        <v>4210</v>
      </c>
      <c r="D60" s="59" t="s">
        <v>11</v>
      </c>
      <c r="E60" s="34">
        <v>1000</v>
      </c>
      <c r="F60" s="30">
        <v>1000</v>
      </c>
      <c r="G60" s="30">
        <v>0</v>
      </c>
      <c r="H60" s="75">
        <f t="shared" si="0"/>
        <v>0</v>
      </c>
    </row>
    <row r="61" spans="1:8" s="19" customFormat="1" ht="25.5" customHeight="1">
      <c r="A61" s="26">
        <v>20</v>
      </c>
      <c r="B61" s="59" t="s">
        <v>58</v>
      </c>
      <c r="C61" s="20">
        <v>4300</v>
      </c>
      <c r="D61" s="22" t="s">
        <v>12</v>
      </c>
      <c r="E61" s="34">
        <v>2000</v>
      </c>
      <c r="F61" s="30">
        <v>800</v>
      </c>
      <c r="G61" s="30">
        <v>0</v>
      </c>
      <c r="H61" s="75">
        <f t="shared" si="0"/>
        <v>0</v>
      </c>
    </row>
    <row r="62" spans="1:8" s="19" customFormat="1" ht="25.5" customHeight="1">
      <c r="A62" s="26">
        <v>21</v>
      </c>
      <c r="B62" s="59" t="s">
        <v>58</v>
      </c>
      <c r="C62" s="20">
        <v>4210</v>
      </c>
      <c r="D62" s="59" t="s">
        <v>11</v>
      </c>
      <c r="E62" s="34">
        <v>1000</v>
      </c>
      <c r="F62" s="30">
        <v>1000</v>
      </c>
      <c r="G62" s="30">
        <v>254.98</v>
      </c>
      <c r="H62" s="75">
        <f t="shared" si="0"/>
        <v>0.25498</v>
      </c>
    </row>
    <row r="63" spans="1:8" s="19" customFormat="1" ht="25.5" customHeight="1">
      <c r="A63" s="26">
        <v>21</v>
      </c>
      <c r="B63" s="59" t="s">
        <v>58</v>
      </c>
      <c r="C63" s="20">
        <v>4300</v>
      </c>
      <c r="D63" s="22" t="s">
        <v>12</v>
      </c>
      <c r="E63" s="34">
        <v>1000</v>
      </c>
      <c r="F63" s="46">
        <v>12000</v>
      </c>
      <c r="G63" s="30">
        <v>11962.83</v>
      </c>
      <c r="H63" s="75">
        <f t="shared" si="0"/>
        <v>0.9969025</v>
      </c>
    </row>
    <row r="64" spans="1:8" s="19" customFormat="1" ht="51">
      <c r="A64" s="26">
        <v>22</v>
      </c>
      <c r="B64" s="59" t="s">
        <v>34</v>
      </c>
      <c r="C64" s="20">
        <v>4210</v>
      </c>
      <c r="D64" s="59" t="s">
        <v>11</v>
      </c>
      <c r="E64" s="34">
        <v>9000</v>
      </c>
      <c r="F64" s="30">
        <v>9000</v>
      </c>
      <c r="G64" s="30">
        <v>8435.6</v>
      </c>
      <c r="H64" s="75">
        <f t="shared" si="0"/>
        <v>0.937288888888889</v>
      </c>
    </row>
    <row r="65" spans="1:8" s="19" customFormat="1" ht="38.25">
      <c r="A65" s="45">
        <v>23</v>
      </c>
      <c r="B65" s="59" t="s">
        <v>36</v>
      </c>
      <c r="C65" s="20">
        <v>4300</v>
      </c>
      <c r="D65" s="22" t="s">
        <v>12</v>
      </c>
      <c r="E65" s="34">
        <v>30000</v>
      </c>
      <c r="F65" s="30">
        <v>1000</v>
      </c>
      <c r="G65" s="30">
        <v>585.6</v>
      </c>
      <c r="H65" s="75">
        <f t="shared" si="0"/>
        <v>0.5856</v>
      </c>
    </row>
    <row r="66" spans="1:8" s="19" customFormat="1" ht="38.25">
      <c r="A66" s="45">
        <v>23</v>
      </c>
      <c r="B66" s="59" t="s">
        <v>36</v>
      </c>
      <c r="C66" s="20">
        <v>4210</v>
      </c>
      <c r="D66" s="59" t="s">
        <v>11</v>
      </c>
      <c r="E66" s="34">
        <v>0</v>
      </c>
      <c r="F66" s="30">
        <v>7000</v>
      </c>
      <c r="G66" s="30">
        <v>4437.99</v>
      </c>
      <c r="H66" s="75">
        <f t="shared" si="0"/>
        <v>0.6339985714285714</v>
      </c>
    </row>
    <row r="67" spans="1:8" s="7" customFormat="1" ht="38.25">
      <c r="A67" s="45">
        <v>23</v>
      </c>
      <c r="B67" s="59" t="s">
        <v>36</v>
      </c>
      <c r="C67" s="20">
        <v>6110</v>
      </c>
      <c r="D67" s="22" t="s">
        <v>15</v>
      </c>
      <c r="E67" s="63">
        <v>0</v>
      </c>
      <c r="F67" s="30">
        <v>22000</v>
      </c>
      <c r="G67" s="30">
        <v>21932.18</v>
      </c>
      <c r="H67" s="75">
        <f t="shared" si="0"/>
        <v>0.9969172727272727</v>
      </c>
    </row>
    <row r="68" spans="1:8" ht="25.5">
      <c r="A68" s="45">
        <v>24</v>
      </c>
      <c r="B68" s="59" t="s">
        <v>29</v>
      </c>
      <c r="C68" s="20">
        <v>4210</v>
      </c>
      <c r="D68" s="59" t="s">
        <v>11</v>
      </c>
      <c r="E68" s="30">
        <v>12000</v>
      </c>
      <c r="F68" s="30">
        <v>12000</v>
      </c>
      <c r="G68" s="30">
        <v>11954.25</v>
      </c>
      <c r="H68" s="75">
        <f t="shared" si="0"/>
        <v>0.9961875</v>
      </c>
    </row>
    <row r="69" spans="1:5" ht="12.75">
      <c r="A69" s="4"/>
      <c r="B69" s="3"/>
      <c r="C69" s="3"/>
      <c r="D69" s="3"/>
      <c r="E69" s="6"/>
    </row>
    <row r="70" spans="1:5" ht="12.75">
      <c r="A70" s="4"/>
      <c r="B70" s="3"/>
      <c r="C70" s="3"/>
      <c r="D70" s="3"/>
      <c r="E70" s="6"/>
    </row>
    <row r="71" spans="1:5" ht="12.75">
      <c r="A71" s="4"/>
      <c r="B71" s="3"/>
      <c r="C71" s="3"/>
      <c r="D71" s="3"/>
      <c r="E71" s="6"/>
    </row>
    <row r="72" spans="1:5" ht="12.75">
      <c r="A72" s="4"/>
      <c r="B72" s="3"/>
      <c r="C72" s="3"/>
      <c r="D72" s="3"/>
      <c r="E72" s="6"/>
    </row>
    <row r="73" spans="1:5" ht="12.75">
      <c r="A73" s="4"/>
      <c r="B73" s="3"/>
      <c r="C73" s="3"/>
      <c r="D73" s="3"/>
      <c r="E73" s="6"/>
    </row>
    <row r="74" spans="1:5" ht="12.75">
      <c r="A74" s="5"/>
      <c r="B74" s="3"/>
      <c r="C74" s="3"/>
      <c r="D74" s="3"/>
      <c r="E74" s="6"/>
    </row>
    <row r="75" spans="1:5" ht="12.75">
      <c r="A75" s="5"/>
      <c r="B75" s="3"/>
      <c r="C75" s="3"/>
      <c r="D75" s="3"/>
      <c r="E75" s="6"/>
    </row>
    <row r="76" spans="1:5" ht="12.75">
      <c r="A76" s="5"/>
      <c r="B76" s="3"/>
      <c r="C76" s="3"/>
      <c r="D76" s="3"/>
      <c r="E76" s="6"/>
    </row>
    <row r="77" spans="1:5" ht="12.75">
      <c r="A77" s="5"/>
      <c r="B77" s="3"/>
      <c r="C77" s="3"/>
      <c r="D77" s="3"/>
      <c r="E77" s="6"/>
    </row>
    <row r="78" spans="1:5" ht="12.75">
      <c r="A78" s="5"/>
      <c r="B78" s="3"/>
      <c r="C78" s="3"/>
      <c r="D78" s="3"/>
      <c r="E78" s="6"/>
    </row>
    <row r="79" spans="1:5" ht="12.75">
      <c r="A79" s="5"/>
      <c r="B79" s="3"/>
      <c r="C79" s="3"/>
      <c r="D79" s="3"/>
      <c r="E79" s="6"/>
    </row>
  </sheetData>
  <mergeCells count="8">
    <mergeCell ref="B18:D18"/>
    <mergeCell ref="B17:D17"/>
    <mergeCell ref="B9:D9"/>
    <mergeCell ref="B15:D15"/>
    <mergeCell ref="B10:D10"/>
    <mergeCell ref="B14:D14"/>
    <mergeCell ref="B13:D13"/>
    <mergeCell ref="B16:D16"/>
  </mergeCells>
  <printOptions/>
  <pageMargins left="0.1968503937007874" right="0.1968503937007874" top="0.7874015748031497" bottom="0.5905511811023623" header="0.1968503937007874" footer="0.31496062992125984"/>
  <pageSetup fitToHeight="2" horizontalDpi="600" verticalDpi="600" orientation="portrait" paperSize="9" r:id="rId1"/>
  <headerFooter alignWithMargins="0">
    <oddHeader>&amp;CWykonanie planu przychodów i wydatków Gminnego Funduszu Ochrony Środowiska i Gospodarki Wodnej 
za 2006r.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os203a</dc:creator>
  <cp:keywords/>
  <dc:description/>
  <cp:lastModifiedBy>Nowak</cp:lastModifiedBy>
  <cp:lastPrinted>2007-03-15T10:59:09Z</cp:lastPrinted>
  <dcterms:created xsi:type="dcterms:W3CDTF">2004-09-07T10:38:15Z</dcterms:created>
  <dcterms:modified xsi:type="dcterms:W3CDTF">2007-03-19T12:13:38Z</dcterms:modified>
  <cp:category/>
  <cp:version/>
  <cp:contentType/>
  <cp:contentStatus/>
</cp:coreProperties>
</file>