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nagłówek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<sst xmlns="http://schemas.openxmlformats.org/spreadsheetml/2006/main" count="48" uniqueCount="35">
  <si>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</si>
  <si>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</si>
  <si>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</si>
  <si>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</si>
  <si>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</si>
  <si>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</si>
  <si>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</si>
  <si>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</si>
  <si>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</si>
  <si>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</si>
  <si>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</si>
  <si>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</si>
  <si>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w tym inwesty-cyjne</t>
  </si>
  <si>
    <t>w tym § 11</t>
  </si>
  <si>
    <t>Plan 2000</t>
  </si>
  <si>
    <t>Niezbędne</t>
  </si>
  <si>
    <t>2000r * 108%</t>
  </si>
  <si>
    <t>Ogółem</t>
  </si>
  <si>
    <t>Administracja publiczna</t>
  </si>
  <si>
    <t>Urzędy wojewódzkie</t>
  </si>
  <si>
    <t>Zasiłki rodzinne, pielęgnacyjne i wychowawcze</t>
  </si>
  <si>
    <t>Ośrodki pomocy społecznej</t>
  </si>
  <si>
    <t>Usługi opiekuńcze i specjalistyczne usługi opiekuńcze</t>
  </si>
  <si>
    <t>Załącznik Nr 4</t>
  </si>
  <si>
    <t>Składki na ubezpieczenia zdrowotne opłacane za osoby pobierające niektóre świadczenia z pomocy społecznej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</si>
  <si>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</si>
  <si>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</si>
  <si>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</si>
  <si>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</si>
  <si>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w tym inwestycyjne</t>
  </si>
  <si>
    <t>Zasiłki i pomoc w naturze oraz składki na ubezp.społ.</t>
  </si>
  <si>
    <t>w tym § 401</t>
  </si>
  <si>
    <t>Pomoc społeczna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</si>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</sst>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justify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justify" vertical="top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justify" vertical="center"/>
    </xf>
    <xf numFmtId="3" fontId="0" fillId="0" borderId="1" xfId="0" applyNumberFormat="1" applyFont="1" applyBorder="1" applyAlignment="1">
      <alignment/>
    </xf>
    <xf numFmtId="9" fontId="0" fillId="0" borderId="1" xfId="17" applyFont="1" applyBorder="1" applyAlignment="1">
      <alignment horizontal="left"/>
    </xf>
    <xf numFmtId="3" fontId="0" fillId="0" borderId="0" xfId="0" applyNumberFormat="1" applyFont="1" applyAlignment="1">
      <alignment/>
    </xf>
    <xf numFmtId="3" fontId="2" fillId="0" borderId="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2" fillId="0" borderId="4" xfId="0" applyFont="1" applyBorder="1" applyAlignment="1">
      <alignment horizontal="justify"/>
    </xf>
    <xf numFmtId="0" fontId="0" fillId="0" borderId="8" xfId="0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justify"/>
    </xf>
    <xf numFmtId="3" fontId="0" fillId="0" borderId="6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justify" vertical="top"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justify" vertical="top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justify"/>
    </xf>
    <xf numFmtId="1" fontId="2" fillId="0" borderId="2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26" customWidth="1"/>
    <col min="2" max="2" width="6.75390625" style="26" customWidth="1"/>
    <col min="3" max="3" width="48.75390625" style="5" customWidth="1"/>
    <col min="4" max="5" width="9.375" style="5" customWidth="1"/>
    <col min="6" max="6" width="8.125" style="23" customWidth="1"/>
    <col min="7" max="7" width="10.625" style="23" customWidth="1"/>
    <col min="8" max="8" width="9.125" style="23" customWidth="1"/>
    <col min="9" max="9" width="9.375" style="23" customWidth="1"/>
    <col min="10" max="10" width="7.125" style="23" customWidth="1"/>
    <col min="11" max="11" width="7.375" style="23" customWidth="1"/>
    <col min="12" max="12" width="11.00390625" style="23" customWidth="1"/>
    <col min="13" max="16384" width="9.125" style="5" customWidth="1"/>
  </cols>
  <sheetData>
    <row r="1" ht="15">
      <c r="L1" s="58" t="s">
        <v>23</v>
      </c>
    </row>
    <row r="2" ht="15">
      <c r="L2" s="59" t="s">
        <v>33</v>
      </c>
    </row>
    <row r="3" ht="15">
      <c r="L3" s="59" t="s">
        <v>34</v>
      </c>
    </row>
    <row r="4" ht="12.75">
      <c r="E4" s="23"/>
    </row>
    <row r="5" spans="1:12" ht="12.75">
      <c r="A5" s="73" t="s">
        <v>0</v>
      </c>
      <c r="B5" s="70" t="s">
        <v>1</v>
      </c>
      <c r="C5" s="69" t="s">
        <v>2</v>
      </c>
      <c r="D5" s="64" t="s">
        <v>3</v>
      </c>
      <c r="E5" s="60" t="s">
        <v>4</v>
      </c>
      <c r="F5" s="60"/>
      <c r="G5" s="60"/>
      <c r="H5" s="60"/>
      <c r="I5" s="60"/>
      <c r="J5" s="60"/>
      <c r="K5" s="61" t="s">
        <v>5</v>
      </c>
      <c r="L5" s="62"/>
    </row>
    <row r="6" spans="1:12" ht="13.5" customHeight="1">
      <c r="A6" s="74"/>
      <c r="B6" s="71"/>
      <c r="C6" s="65"/>
      <c r="D6" s="65"/>
      <c r="E6" s="64" t="s">
        <v>6</v>
      </c>
      <c r="F6" s="60" t="s">
        <v>7</v>
      </c>
      <c r="G6" s="63"/>
      <c r="H6" s="67" t="s">
        <v>8</v>
      </c>
      <c r="I6" s="67" t="s">
        <v>9</v>
      </c>
      <c r="J6" s="66" t="s">
        <v>10</v>
      </c>
      <c r="K6" s="66" t="s">
        <v>11</v>
      </c>
      <c r="L6" s="67" t="s">
        <v>29</v>
      </c>
    </row>
    <row r="7" spans="1:12" ht="12.75">
      <c r="A7" s="74"/>
      <c r="B7" s="72"/>
      <c r="C7" s="65"/>
      <c r="D7" s="65"/>
      <c r="E7" s="65"/>
      <c r="F7" s="19" t="s">
        <v>11</v>
      </c>
      <c r="G7" s="19" t="s">
        <v>31</v>
      </c>
      <c r="H7" s="65"/>
      <c r="I7" s="65"/>
      <c r="J7" s="65"/>
      <c r="K7" s="65"/>
      <c r="L7" s="65"/>
    </row>
    <row r="8" spans="1:12" s="30" customFormat="1" ht="12.75">
      <c r="A8" s="27">
        <v>1</v>
      </c>
      <c r="B8" s="27">
        <v>2</v>
      </c>
      <c r="C8" s="28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</row>
    <row r="9" spans="1:12" s="25" customFormat="1" ht="13.5" thickBot="1">
      <c r="A9" s="68" t="s">
        <v>28</v>
      </c>
      <c r="B9" s="68"/>
      <c r="C9" s="68"/>
      <c r="D9" s="24">
        <f>SUM(D10,D12,D14)</f>
        <v>2045295</v>
      </c>
      <c r="E9" s="24">
        <f aca="true" t="shared" si="0" ref="E9:L9">SUM(E10,E12,E14)</f>
        <v>2045295</v>
      </c>
      <c r="F9" s="24">
        <f t="shared" si="0"/>
        <v>645568</v>
      </c>
      <c r="G9" s="24">
        <f t="shared" si="0"/>
        <v>606917</v>
      </c>
      <c r="H9" s="24">
        <f t="shared" si="0"/>
        <v>130253</v>
      </c>
      <c r="I9" s="24">
        <f t="shared" si="0"/>
        <v>1269474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1:12" s="34" customFormat="1" ht="24.75" customHeight="1" thickBot="1" thickTop="1">
      <c r="A10" s="31">
        <v>750</v>
      </c>
      <c r="B10" s="31"/>
      <c r="C10" s="32" t="s">
        <v>18</v>
      </c>
      <c r="D10" s="33">
        <f aca="true" t="shared" si="1" ref="D10:L10">SUM(D11:D11)</f>
        <v>182149</v>
      </c>
      <c r="E10" s="33">
        <f t="shared" si="1"/>
        <v>182149</v>
      </c>
      <c r="F10" s="33">
        <f t="shared" si="1"/>
        <v>152197</v>
      </c>
      <c r="G10" s="33">
        <f t="shared" si="1"/>
        <v>152197</v>
      </c>
      <c r="H10" s="33">
        <f t="shared" si="1"/>
        <v>29952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</row>
    <row r="11" spans="1:12" s="39" customFormat="1" ht="12.75">
      <c r="A11" s="35"/>
      <c r="B11" s="35">
        <v>75011</v>
      </c>
      <c r="C11" s="36" t="s">
        <v>19</v>
      </c>
      <c r="D11" s="37">
        <f aca="true" t="shared" si="2" ref="D11:D19">SUM(K11,E11)</f>
        <v>182149</v>
      </c>
      <c r="E11" s="37">
        <f aca="true" t="shared" si="3" ref="E11:E19">SUM(H11,I11:J11,F11)</f>
        <v>182149</v>
      </c>
      <c r="F11" s="38">
        <v>152197</v>
      </c>
      <c r="G11" s="38">
        <v>152197</v>
      </c>
      <c r="H11" s="38">
        <v>29952</v>
      </c>
      <c r="I11" s="38"/>
      <c r="J11" s="38"/>
      <c r="K11" s="38"/>
      <c r="L11" s="38"/>
    </row>
    <row r="12" spans="1:12" s="41" customFormat="1" ht="40.5" customHeight="1" thickBot="1">
      <c r="A12" s="31">
        <v>751</v>
      </c>
      <c r="B12" s="31"/>
      <c r="C12" s="40" t="s">
        <v>25</v>
      </c>
      <c r="D12" s="33">
        <f>SUM(D13)</f>
        <v>9540</v>
      </c>
      <c r="E12" s="33">
        <f aca="true" t="shared" si="4" ref="E12:L12">SUM(E13)</f>
        <v>9540</v>
      </c>
      <c r="F12" s="33">
        <f t="shared" si="4"/>
        <v>0</v>
      </c>
      <c r="G12" s="33">
        <f t="shared" si="4"/>
        <v>0</v>
      </c>
      <c r="H12" s="33">
        <f t="shared" si="4"/>
        <v>0</v>
      </c>
      <c r="I12" s="33">
        <f t="shared" si="4"/>
        <v>9540</v>
      </c>
      <c r="J12" s="33">
        <f t="shared" si="4"/>
        <v>0</v>
      </c>
      <c r="K12" s="33">
        <f t="shared" si="4"/>
        <v>0</v>
      </c>
      <c r="L12" s="33">
        <f t="shared" si="4"/>
        <v>0</v>
      </c>
    </row>
    <row r="13" spans="1:12" s="48" customFormat="1" ht="25.5">
      <c r="A13" s="42"/>
      <c r="B13" s="43" t="s">
        <v>26</v>
      </c>
      <c r="C13" s="44" t="s">
        <v>27</v>
      </c>
      <c r="D13" s="45">
        <f>SUM(K13,E13)</f>
        <v>9540</v>
      </c>
      <c r="E13" s="45">
        <f>SUM(H13,I13:J13,F13)</f>
        <v>9540</v>
      </c>
      <c r="F13" s="46"/>
      <c r="G13" s="46"/>
      <c r="H13" s="46"/>
      <c r="I13" s="47">
        <v>9540</v>
      </c>
      <c r="J13" s="46"/>
      <c r="K13" s="46"/>
      <c r="L13" s="46"/>
    </row>
    <row r="14" spans="1:12" s="41" customFormat="1" ht="24.75" customHeight="1" thickBot="1">
      <c r="A14" s="49">
        <v>852</v>
      </c>
      <c r="B14" s="49"/>
      <c r="C14" s="50" t="s">
        <v>32</v>
      </c>
      <c r="D14" s="51">
        <f>SUM(D15:D19)</f>
        <v>1853606</v>
      </c>
      <c r="E14" s="51">
        <f aca="true" t="shared" si="5" ref="E14:L14">SUM(E15:E19)</f>
        <v>1853606</v>
      </c>
      <c r="F14" s="51">
        <f t="shared" si="5"/>
        <v>493371</v>
      </c>
      <c r="G14" s="51">
        <f t="shared" si="5"/>
        <v>454720</v>
      </c>
      <c r="H14" s="51">
        <f t="shared" si="5"/>
        <v>100301</v>
      </c>
      <c r="I14" s="51">
        <f t="shared" si="5"/>
        <v>1259934</v>
      </c>
      <c r="J14" s="51">
        <f t="shared" si="5"/>
        <v>0</v>
      </c>
      <c r="K14" s="51">
        <f t="shared" si="5"/>
        <v>0</v>
      </c>
      <c r="L14" s="51">
        <f t="shared" si="5"/>
        <v>0</v>
      </c>
    </row>
    <row r="15" spans="1:12" s="39" customFormat="1" ht="24.75" customHeight="1">
      <c r="A15" s="35"/>
      <c r="B15" s="52">
        <v>85213</v>
      </c>
      <c r="C15" s="53" t="s">
        <v>24</v>
      </c>
      <c r="D15" s="45">
        <f>SUM(K15,E15)</f>
        <v>73406</v>
      </c>
      <c r="E15" s="45">
        <f>SUM(H15,I15:J15,F15)</f>
        <v>73406</v>
      </c>
      <c r="F15" s="37"/>
      <c r="G15" s="37"/>
      <c r="H15" s="37"/>
      <c r="I15" s="45">
        <v>73406</v>
      </c>
      <c r="J15" s="37"/>
      <c r="K15" s="37"/>
      <c r="L15" s="37"/>
    </row>
    <row r="16" spans="1:12" s="57" customFormat="1" ht="12.75">
      <c r="A16" s="54"/>
      <c r="B16" s="54">
        <v>85214</v>
      </c>
      <c r="C16" s="55" t="s">
        <v>30</v>
      </c>
      <c r="D16" s="56">
        <f t="shared" si="2"/>
        <v>964303</v>
      </c>
      <c r="E16" s="56">
        <f t="shared" si="3"/>
        <v>964303</v>
      </c>
      <c r="F16" s="56"/>
      <c r="G16" s="56"/>
      <c r="H16" s="56"/>
      <c r="I16" s="56">
        <v>964303</v>
      </c>
      <c r="J16" s="56"/>
      <c r="K16" s="56"/>
      <c r="L16" s="56"/>
    </row>
    <row r="17" spans="1:12" s="57" customFormat="1" ht="12.75">
      <c r="A17" s="54"/>
      <c r="B17" s="54">
        <v>85216</v>
      </c>
      <c r="C17" s="55" t="s">
        <v>20</v>
      </c>
      <c r="D17" s="56">
        <f t="shared" si="2"/>
        <v>140662</v>
      </c>
      <c r="E17" s="56">
        <f t="shared" si="3"/>
        <v>140662</v>
      </c>
      <c r="F17" s="56"/>
      <c r="G17" s="56"/>
      <c r="H17" s="56"/>
      <c r="I17" s="56">
        <v>140662</v>
      </c>
      <c r="J17" s="56"/>
      <c r="K17" s="56"/>
      <c r="L17" s="56"/>
    </row>
    <row r="18" spans="1:12" s="57" customFormat="1" ht="12.75">
      <c r="A18" s="54"/>
      <c r="B18" s="54">
        <v>85219</v>
      </c>
      <c r="C18" s="55" t="s">
        <v>21</v>
      </c>
      <c r="D18" s="56">
        <f t="shared" si="2"/>
        <v>651490</v>
      </c>
      <c r="E18" s="56">
        <f t="shared" si="3"/>
        <v>651490</v>
      </c>
      <c r="F18" s="56">
        <v>493371</v>
      </c>
      <c r="G18" s="56">
        <v>454720</v>
      </c>
      <c r="H18" s="56">
        <v>100301</v>
      </c>
      <c r="I18" s="56">
        <v>57818</v>
      </c>
      <c r="J18" s="56"/>
      <c r="K18" s="56"/>
      <c r="L18" s="56"/>
    </row>
    <row r="19" spans="1:12" s="57" customFormat="1" ht="12.75">
      <c r="A19" s="54"/>
      <c r="B19" s="54">
        <v>85228</v>
      </c>
      <c r="C19" s="55" t="s">
        <v>22</v>
      </c>
      <c r="D19" s="56">
        <f t="shared" si="2"/>
        <v>23745</v>
      </c>
      <c r="E19" s="56">
        <f t="shared" si="3"/>
        <v>23745</v>
      </c>
      <c r="F19" s="56"/>
      <c r="G19" s="56"/>
      <c r="H19" s="56"/>
      <c r="I19" s="56">
        <v>23745</v>
      </c>
      <c r="J19" s="56"/>
      <c r="K19" s="56"/>
      <c r="L19" s="56"/>
    </row>
    <row r="20" spans="4:5" ht="12.75">
      <c r="D20" s="23"/>
      <c r="E20" s="23"/>
    </row>
    <row r="21" spans="4:5" ht="12.75">
      <c r="D21" s="23"/>
      <c r="E21" s="23"/>
    </row>
  </sheetData>
  <mergeCells count="14">
    <mergeCell ref="A9:C9"/>
    <mergeCell ref="C5:C7"/>
    <mergeCell ref="B5:B7"/>
    <mergeCell ref="A5:A7"/>
    <mergeCell ref="E5:J5"/>
    <mergeCell ref="K5:L5"/>
    <mergeCell ref="F6:G6"/>
    <mergeCell ref="D5:D7"/>
    <mergeCell ref="K6:K7"/>
    <mergeCell ref="L6:L7"/>
    <mergeCell ref="E6:E7"/>
    <mergeCell ref="H6:H7"/>
    <mergeCell ref="I6:I7"/>
    <mergeCell ref="J6:J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z zakresu administracji rządowej i innych zadań zleconych gminie na 2004r.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3"/>
  <sheetViews>
    <sheetView zoomScale="95" zoomScaleNormal="95" workbookViewId="0" topLeftCell="A1">
      <selection activeCell="E7" sqref="E7"/>
    </sheetView>
  </sheetViews>
  <sheetFormatPr defaultColWidth="9.00390625" defaultRowHeight="12.75" outlineLevelRow="1"/>
  <cols>
    <col min="1" max="1" width="7.00390625" style="0" customWidth="1"/>
    <col min="2" max="2" width="9.875" style="0" customWidth="1"/>
    <col min="3" max="3" width="4.75390625" style="4" customWidth="1"/>
    <col min="4" max="4" width="6.75390625" style="4" customWidth="1"/>
    <col min="5" max="5" width="37.00390625" style="0" customWidth="1"/>
    <col min="6" max="6" width="10.625" style="5" customWidth="1"/>
    <col min="7" max="7" width="10.625" style="0" hidden="1" customWidth="1"/>
    <col min="8" max="8" width="10.75390625" style="3" hidden="1" customWidth="1"/>
    <col min="9" max="9" width="10.375" style="3" hidden="1" customWidth="1"/>
    <col min="10" max="10" width="9.625" style="3" hidden="1" customWidth="1"/>
    <col min="11" max="11" width="10.375" style="3" hidden="1" customWidth="1"/>
    <col min="12" max="12" width="10.75390625" style="3" hidden="1" customWidth="1"/>
    <col min="13" max="14" width="10.375" style="3" hidden="1" customWidth="1"/>
    <col min="15" max="15" width="11.125" style="3" customWidth="1"/>
    <col min="16" max="16" width="10.625" style="3" bestFit="1" customWidth="1"/>
    <col min="17" max="17" width="11.125" style="3" customWidth="1"/>
    <col min="18" max="18" width="16.00390625" style="0" customWidth="1"/>
    <col min="19" max="19" width="17.375" style="0" customWidth="1"/>
  </cols>
  <sheetData>
    <row r="1" spans="1:19" ht="12.75" customHeight="1" collapsed="1">
      <c r="A1" s="14"/>
      <c r="B1" s="14"/>
      <c r="C1" s="15" t="s">
        <v>0</v>
      </c>
      <c r="D1" s="16" t="s">
        <v>1</v>
      </c>
      <c r="E1" s="17" t="s">
        <v>2</v>
      </c>
      <c r="F1" s="18" t="s">
        <v>17</v>
      </c>
      <c r="G1" s="19" t="s">
        <v>4</v>
      </c>
      <c r="H1" s="19"/>
      <c r="I1" s="19"/>
      <c r="J1" s="19"/>
      <c r="K1" s="19"/>
      <c r="L1" s="19"/>
      <c r="M1" s="20" t="s">
        <v>5</v>
      </c>
      <c r="N1" s="20"/>
      <c r="O1" s="21" t="s">
        <v>14</v>
      </c>
      <c r="P1" s="22" t="s">
        <v>16</v>
      </c>
      <c r="Q1" s="21" t="s">
        <v>15</v>
      </c>
      <c r="R1" s="12"/>
      <c r="S1" s="12"/>
    </row>
    <row r="2" spans="1:19" ht="19.5" customHeight="1" hidden="1" outlineLevel="1">
      <c r="A2" s="2"/>
      <c r="B2" s="2"/>
      <c r="C2" s="10"/>
      <c r="D2" s="11"/>
      <c r="E2" s="10"/>
      <c r="F2" s="12"/>
      <c r="G2" s="6" t="s">
        <v>6</v>
      </c>
      <c r="H2" s="1" t="s">
        <v>7</v>
      </c>
      <c r="I2" s="7"/>
      <c r="J2" s="8" t="s">
        <v>8</v>
      </c>
      <c r="K2" s="8" t="s">
        <v>9</v>
      </c>
      <c r="L2" s="9" t="s">
        <v>10</v>
      </c>
      <c r="M2" s="9" t="s">
        <v>11</v>
      </c>
      <c r="N2" s="8" t="s">
        <v>12</v>
      </c>
      <c r="O2" s="10"/>
      <c r="P2" s="13"/>
      <c r="Q2" s="10"/>
      <c r="R2" s="10"/>
      <c r="S2" s="10"/>
    </row>
    <row r="3" spans="1:19" ht="12.75" hidden="1" outlineLevel="1">
      <c r="A3" s="2"/>
      <c r="B3" s="2"/>
      <c r="C3" s="10"/>
      <c r="D3" s="11"/>
      <c r="E3" s="10"/>
      <c r="F3" s="12"/>
      <c r="G3" s="10"/>
      <c r="H3" s="1" t="s">
        <v>11</v>
      </c>
      <c r="I3" s="1" t="s">
        <v>13</v>
      </c>
      <c r="J3" s="10"/>
      <c r="K3" s="10"/>
      <c r="L3" s="10"/>
      <c r="M3" s="10"/>
      <c r="N3" s="10"/>
      <c r="O3" s="10"/>
      <c r="P3" s="13"/>
      <c r="Q3" s="10"/>
      <c r="R3" s="10"/>
      <c r="S3" s="10"/>
    </row>
  </sheetData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2003-12-08T13:12:40Z</cp:lastPrinted>
  <dcterms:created xsi:type="dcterms:W3CDTF">2000-10-03T07:44:18Z</dcterms:created>
  <dcterms:modified xsi:type="dcterms:W3CDTF">2004-09-03T08:05:35Z</dcterms:modified>
  <cp:category/>
  <cp:version/>
  <cp:contentType/>
  <cp:contentStatus/>
</cp:coreProperties>
</file>