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010" activeTab="0"/>
  </bookViews>
  <sheets>
    <sheet name="Arkusz1" sheetId="1" r:id="rId1"/>
    <sheet name="nagłówek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<sst xmlns="http://schemas.openxmlformats.org/spreadsheetml/2006/main" count="47" uniqueCount="34">
  <si>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</si>
  <si>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</si>
  <si>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</si>
  <si>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</si>
  <si>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</si>
  <si>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</si>
  <si>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</si>
  <si>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</si>
  <si>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</si>
  <si>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</si>
  <si>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</si>
  <si>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</si>
  <si>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inwesty-cyjne</t>
  </si>
  <si>
    <t>w tym § 11</t>
  </si>
  <si>
    <t>Plan 2000</t>
  </si>
  <si>
    <t>Niezbędne</t>
  </si>
  <si>
    <t>2000r * 108%</t>
  </si>
  <si>
    <t>Ogółem</t>
  </si>
  <si>
    <t>Działalność usługowa</t>
  </si>
  <si>
    <t>w tym § 401</t>
  </si>
  <si>
    <t>Cmentarze</t>
  </si>
  <si>
    <t>Załącznik Nr 6</t>
  </si>
  <si>
    <t>w tym inwestycyjne</t>
  </si>
  <si>
    <t>Ośrodki dokumentacji geodezyjnej i kartograficznej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</si>
  <si>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</si>
  <si>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</si>
  <si>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</si>
  <si>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</si>
  <si>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</si>
  <si>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</si>
  <si>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Gospodarka komunalna i ochrona środowiska</t>
  </si>
  <si>
    <t>Gospodarka ściekow i ochrona wód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</si>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</sst>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justify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top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/>
    </xf>
    <xf numFmtId="9" fontId="0" fillId="0" borderId="1" xfId="17" applyFont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75390625" style="25" customWidth="1"/>
    <col min="2" max="2" width="6.125" style="25" customWidth="1"/>
    <col min="3" max="3" width="50.375" style="5" customWidth="1"/>
    <col min="4" max="5" width="9.375" style="5" customWidth="1"/>
    <col min="6" max="6" width="8.125" style="26" customWidth="1"/>
    <col min="7" max="8" width="9.125" style="26" customWidth="1"/>
    <col min="9" max="9" width="9.375" style="26" customWidth="1"/>
    <col min="10" max="10" width="7.125" style="26" customWidth="1"/>
    <col min="11" max="11" width="7.375" style="26" customWidth="1"/>
    <col min="12" max="12" width="11.125" style="26" customWidth="1"/>
    <col min="13" max="16384" width="9.125" style="5" customWidth="1"/>
  </cols>
  <sheetData>
    <row r="1" ht="15">
      <c r="L1" s="49" t="s">
        <v>21</v>
      </c>
    </row>
    <row r="2" ht="15">
      <c r="L2" s="50" t="s">
        <v>32</v>
      </c>
    </row>
    <row r="3" ht="15">
      <c r="L3" s="50" t="s">
        <v>33</v>
      </c>
    </row>
    <row r="4" ht="12.75">
      <c r="E4" s="26"/>
    </row>
    <row r="5" spans="1:12" ht="12.75">
      <c r="A5" s="61" t="s">
        <v>0</v>
      </c>
      <c r="B5" s="58" t="s">
        <v>1</v>
      </c>
      <c r="C5" s="56" t="s">
        <v>2</v>
      </c>
      <c r="D5" s="67" t="s">
        <v>3</v>
      </c>
      <c r="E5" s="63" t="s">
        <v>4</v>
      </c>
      <c r="F5" s="63"/>
      <c r="G5" s="63"/>
      <c r="H5" s="63"/>
      <c r="I5" s="63"/>
      <c r="J5" s="63"/>
      <c r="K5" s="65" t="s">
        <v>5</v>
      </c>
      <c r="L5" s="66"/>
    </row>
    <row r="6" spans="1:12" ht="19.5" customHeight="1">
      <c r="A6" s="62"/>
      <c r="B6" s="59"/>
      <c r="C6" s="57"/>
      <c r="D6" s="57"/>
      <c r="E6" s="67" t="s">
        <v>6</v>
      </c>
      <c r="F6" s="63" t="s">
        <v>7</v>
      </c>
      <c r="G6" s="56"/>
      <c r="H6" s="67" t="s">
        <v>8</v>
      </c>
      <c r="I6" s="67" t="s">
        <v>9</v>
      </c>
      <c r="J6" s="68" t="s">
        <v>10</v>
      </c>
      <c r="K6" s="68" t="s">
        <v>11</v>
      </c>
      <c r="L6" s="67" t="s">
        <v>22</v>
      </c>
    </row>
    <row r="7" spans="1:12" ht="19.5" customHeight="1">
      <c r="A7" s="62"/>
      <c r="B7" s="60"/>
      <c r="C7" s="57"/>
      <c r="D7" s="57"/>
      <c r="E7" s="57"/>
      <c r="F7" s="27" t="s">
        <v>11</v>
      </c>
      <c r="G7" s="27" t="s">
        <v>19</v>
      </c>
      <c r="H7" s="57"/>
      <c r="I7" s="57"/>
      <c r="J7" s="57"/>
      <c r="K7" s="57"/>
      <c r="L7" s="57"/>
    </row>
    <row r="8" spans="1:12" s="31" customFormat="1" ht="12.75">
      <c r="A8" s="28">
        <v>1</v>
      </c>
      <c r="B8" s="28">
        <v>2</v>
      </c>
      <c r="C8" s="29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</row>
    <row r="9" spans="1:12" s="32" customFormat="1" ht="13.5" thickBot="1">
      <c r="A9" s="64" t="s">
        <v>27</v>
      </c>
      <c r="B9" s="64"/>
      <c r="C9" s="64"/>
      <c r="D9" s="23">
        <f>SUM(D10,D15,D18,D21)</f>
        <v>284827</v>
      </c>
      <c r="E9" s="23">
        <f aca="true" t="shared" si="0" ref="E9:L9">SUM(E10,E15,E18,E21)</f>
        <v>278827</v>
      </c>
      <c r="F9" s="23">
        <f t="shared" si="0"/>
        <v>160066</v>
      </c>
      <c r="G9" s="23">
        <f t="shared" si="0"/>
        <v>160066</v>
      </c>
      <c r="H9" s="23">
        <f t="shared" si="0"/>
        <v>31508</v>
      </c>
      <c r="I9" s="23">
        <f t="shared" si="0"/>
        <v>87253</v>
      </c>
      <c r="J9" s="23">
        <f t="shared" si="0"/>
        <v>0</v>
      </c>
      <c r="K9" s="23">
        <f t="shared" si="0"/>
        <v>6000</v>
      </c>
      <c r="L9" s="23">
        <f t="shared" si="0"/>
        <v>6000</v>
      </c>
    </row>
    <row r="10" spans="1:12" s="36" customFormat="1" ht="24.75" customHeight="1" thickBot="1" thickTop="1">
      <c r="A10" s="33">
        <v>710</v>
      </c>
      <c r="B10" s="33"/>
      <c r="C10" s="34" t="s">
        <v>18</v>
      </c>
      <c r="D10" s="35">
        <f>SUM(D11:D13)</f>
        <v>76449</v>
      </c>
      <c r="E10" s="35">
        <f aca="true" t="shared" si="1" ref="E10:L10">SUM(E11:E13)</f>
        <v>76449</v>
      </c>
      <c r="F10" s="35">
        <f t="shared" si="1"/>
        <v>13114</v>
      </c>
      <c r="G10" s="35">
        <f t="shared" si="1"/>
        <v>13114</v>
      </c>
      <c r="H10" s="35">
        <f t="shared" si="1"/>
        <v>2581</v>
      </c>
      <c r="I10" s="35">
        <f t="shared" si="1"/>
        <v>60754</v>
      </c>
      <c r="J10" s="35">
        <f t="shared" si="1"/>
        <v>0</v>
      </c>
      <c r="K10" s="35">
        <f t="shared" si="1"/>
        <v>0</v>
      </c>
      <c r="L10" s="35">
        <f t="shared" si="1"/>
        <v>0</v>
      </c>
    </row>
    <row r="11" spans="1:12" s="41" customFormat="1" ht="12.75">
      <c r="A11" s="37"/>
      <c r="B11" s="37">
        <v>71012</v>
      </c>
      <c r="C11" s="38" t="s">
        <v>23</v>
      </c>
      <c r="D11" s="39">
        <f>SUM(K11,E11)</f>
        <v>15695</v>
      </c>
      <c r="E11" s="39">
        <f>SUM(H11,I11:J11,F11)</f>
        <v>15695</v>
      </c>
      <c r="F11" s="40">
        <v>13114</v>
      </c>
      <c r="G11" s="40">
        <v>13114</v>
      </c>
      <c r="H11" s="40">
        <v>2581</v>
      </c>
      <c r="I11" s="40"/>
      <c r="J11" s="40"/>
      <c r="K11" s="40"/>
      <c r="L11" s="40"/>
    </row>
    <row r="12" spans="1:12" s="41" customFormat="1" ht="12.75">
      <c r="A12" s="37"/>
      <c r="B12" s="37">
        <v>71013</v>
      </c>
      <c r="C12" s="38" t="s">
        <v>24</v>
      </c>
      <c r="D12" s="39">
        <f>SUM(K12,E12)</f>
        <v>40754</v>
      </c>
      <c r="E12" s="39">
        <f>SUM(H12,I12:J12,F12)</f>
        <v>40754</v>
      </c>
      <c r="F12" s="40"/>
      <c r="G12" s="40"/>
      <c r="H12" s="40"/>
      <c r="I12" s="40">
        <v>40754</v>
      </c>
      <c r="J12" s="40"/>
      <c r="K12" s="40"/>
      <c r="L12" s="40"/>
    </row>
    <row r="13" spans="1:12" s="41" customFormat="1" ht="12.75">
      <c r="A13" s="37"/>
      <c r="B13" s="37">
        <v>71035</v>
      </c>
      <c r="C13" s="38" t="s">
        <v>20</v>
      </c>
      <c r="D13" s="39">
        <f>SUM(K13,E13)</f>
        <v>20000</v>
      </c>
      <c r="E13" s="39">
        <f>SUM(H13,I13:J13,F13)</f>
        <v>20000</v>
      </c>
      <c r="F13" s="40"/>
      <c r="G13" s="40"/>
      <c r="H13" s="40"/>
      <c r="I13" s="40">
        <v>20000</v>
      </c>
      <c r="J13" s="40"/>
      <c r="K13" s="40"/>
      <c r="L13" s="40"/>
    </row>
    <row r="14" spans="1:12" ht="12.75">
      <c r="A14" s="42"/>
      <c r="B14" s="42"/>
      <c r="C14" s="24"/>
      <c r="D14" s="43"/>
      <c r="E14" s="43"/>
      <c r="F14" s="44"/>
      <c r="G14" s="44"/>
      <c r="H14" s="44"/>
      <c r="I14" s="44"/>
      <c r="J14" s="44"/>
      <c r="K14" s="44"/>
      <c r="L14" s="44"/>
    </row>
    <row r="15" spans="1:12" s="36" customFormat="1" ht="13.5" thickBot="1">
      <c r="A15" s="45">
        <v>750</v>
      </c>
      <c r="B15" s="45"/>
      <c r="C15" s="46" t="s">
        <v>26</v>
      </c>
      <c r="D15" s="47">
        <f>SUM(D16)</f>
        <v>103200</v>
      </c>
      <c r="E15" s="47">
        <f aca="true" t="shared" si="2" ref="E15:L15">SUM(E16)</f>
        <v>103200</v>
      </c>
      <c r="F15" s="47">
        <f t="shared" si="2"/>
        <v>86230</v>
      </c>
      <c r="G15" s="47">
        <f t="shared" si="2"/>
        <v>86230</v>
      </c>
      <c r="H15" s="47">
        <f t="shared" si="2"/>
        <v>16970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</row>
    <row r="16" spans="1:12" s="41" customFormat="1" ht="12.75">
      <c r="A16" s="37"/>
      <c r="B16" s="37">
        <v>75011</v>
      </c>
      <c r="C16" s="38" t="s">
        <v>25</v>
      </c>
      <c r="D16" s="39">
        <f>SUM(K16,E16)</f>
        <v>103200</v>
      </c>
      <c r="E16" s="39">
        <f>SUM(H16,I16:J16,F16)</f>
        <v>103200</v>
      </c>
      <c r="F16" s="40">
        <v>86230</v>
      </c>
      <c r="G16" s="40">
        <v>86230</v>
      </c>
      <c r="H16" s="40">
        <v>16970</v>
      </c>
      <c r="I16" s="40"/>
      <c r="J16" s="40"/>
      <c r="K16" s="40"/>
      <c r="L16" s="40"/>
    </row>
    <row r="17" spans="1:12" ht="12.75">
      <c r="A17" s="42"/>
      <c r="B17" s="42"/>
      <c r="C17" s="24"/>
      <c r="D17" s="24"/>
      <c r="E17" s="24"/>
      <c r="F17" s="43"/>
      <c r="G17" s="43"/>
      <c r="H17" s="43"/>
      <c r="I17" s="43"/>
      <c r="J17" s="43"/>
      <c r="K17" s="43"/>
      <c r="L17" s="43"/>
    </row>
    <row r="18" spans="1:12" s="48" customFormat="1" ht="13.5" thickBot="1">
      <c r="A18" s="45">
        <v>754</v>
      </c>
      <c r="B18" s="45"/>
      <c r="C18" s="46" t="s">
        <v>28</v>
      </c>
      <c r="D18" s="47">
        <f>SUM(D19)</f>
        <v>33178</v>
      </c>
      <c r="E18" s="47">
        <f aca="true" t="shared" si="3" ref="E18:L21">SUM(E19)</f>
        <v>33178</v>
      </c>
      <c r="F18" s="47">
        <f t="shared" si="3"/>
        <v>27722</v>
      </c>
      <c r="G18" s="47">
        <f t="shared" si="3"/>
        <v>27722</v>
      </c>
      <c r="H18" s="47">
        <f t="shared" si="3"/>
        <v>5456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</row>
    <row r="19" spans="1:12" s="41" customFormat="1" ht="12.75">
      <c r="A19" s="37"/>
      <c r="B19" s="37">
        <v>75414</v>
      </c>
      <c r="C19" s="38" t="s">
        <v>29</v>
      </c>
      <c r="D19" s="39">
        <f>SUM(K19,E19)</f>
        <v>33178</v>
      </c>
      <c r="E19" s="39">
        <f>SUM(H19,I19:J19,F19)</f>
        <v>33178</v>
      </c>
      <c r="F19" s="40">
        <v>27722</v>
      </c>
      <c r="G19" s="40">
        <v>27722</v>
      </c>
      <c r="H19" s="40">
        <v>5456</v>
      </c>
      <c r="I19" s="40"/>
      <c r="J19" s="40"/>
      <c r="K19" s="40"/>
      <c r="L19" s="40"/>
    </row>
    <row r="20" spans="1:12" s="55" customFormat="1" ht="12.75">
      <c r="A20" s="51"/>
      <c r="B20" s="51"/>
      <c r="C20" s="52"/>
      <c r="D20" s="53"/>
      <c r="E20" s="53"/>
      <c r="F20" s="54"/>
      <c r="G20" s="54"/>
      <c r="H20" s="54"/>
      <c r="I20" s="54"/>
      <c r="J20" s="54"/>
      <c r="K20" s="54"/>
      <c r="L20" s="54"/>
    </row>
    <row r="21" spans="1:12" s="48" customFormat="1" ht="13.5" thickBot="1">
      <c r="A21" s="45">
        <v>900</v>
      </c>
      <c r="B21" s="45"/>
      <c r="C21" s="47" t="s">
        <v>30</v>
      </c>
      <c r="D21" s="47">
        <f>SUM(D22)</f>
        <v>72000</v>
      </c>
      <c r="E21" s="47">
        <f t="shared" si="3"/>
        <v>66000</v>
      </c>
      <c r="F21" s="47">
        <f t="shared" si="3"/>
        <v>33000</v>
      </c>
      <c r="G21" s="47">
        <f t="shared" si="3"/>
        <v>33000</v>
      </c>
      <c r="H21" s="47">
        <f t="shared" si="3"/>
        <v>6501</v>
      </c>
      <c r="I21" s="47">
        <f t="shared" si="3"/>
        <v>26499</v>
      </c>
      <c r="J21" s="47">
        <f t="shared" si="3"/>
        <v>0</v>
      </c>
      <c r="K21" s="47">
        <f t="shared" si="3"/>
        <v>6000</v>
      </c>
      <c r="L21" s="47">
        <f t="shared" si="3"/>
        <v>6000</v>
      </c>
    </row>
    <row r="22" spans="1:12" s="41" customFormat="1" ht="12.75">
      <c r="A22" s="37"/>
      <c r="B22" s="37">
        <v>90001</v>
      </c>
      <c r="C22" s="39" t="s">
        <v>31</v>
      </c>
      <c r="D22" s="39">
        <f>SUM(K22,E22)</f>
        <v>72000</v>
      </c>
      <c r="E22" s="39">
        <f>SUM(H22,I22:J22,F22)</f>
        <v>66000</v>
      </c>
      <c r="F22" s="40">
        <v>33000</v>
      </c>
      <c r="G22" s="40">
        <v>33000</v>
      </c>
      <c r="H22" s="40">
        <v>6501</v>
      </c>
      <c r="I22" s="40">
        <v>26499</v>
      </c>
      <c r="J22" s="40"/>
      <c r="K22" s="40">
        <v>6000</v>
      </c>
      <c r="L22" s="40">
        <v>6000</v>
      </c>
    </row>
  </sheetData>
  <mergeCells count="14">
    <mergeCell ref="A9:C9"/>
    <mergeCell ref="K5:L5"/>
    <mergeCell ref="F6:G6"/>
    <mergeCell ref="D5:D7"/>
    <mergeCell ref="K6:K7"/>
    <mergeCell ref="L6:L7"/>
    <mergeCell ref="E6:E7"/>
    <mergeCell ref="H6:H7"/>
    <mergeCell ref="I6:I7"/>
    <mergeCell ref="J6:J7"/>
    <mergeCell ref="C5:C7"/>
    <mergeCell ref="B5:B7"/>
    <mergeCell ref="A5:A7"/>
    <mergeCell ref="E5:J5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przyjętych na podstawie zawartych porozumień na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"/>
  <sheetViews>
    <sheetView zoomScale="95" zoomScaleNormal="95" workbookViewId="0" topLeftCell="A1">
      <selection activeCell="E7" sqref="E7"/>
    </sheetView>
  </sheetViews>
  <sheetFormatPr defaultColWidth="9.00390625" defaultRowHeight="12.75" outlineLevelRow="1"/>
  <cols>
    <col min="1" max="1" width="7.00390625" style="0" customWidth="1"/>
    <col min="2" max="2" width="9.875" style="0" customWidth="1"/>
    <col min="3" max="3" width="4.75390625" style="4" customWidth="1"/>
    <col min="4" max="4" width="6.75390625" style="4" customWidth="1"/>
    <col min="5" max="5" width="37.00390625" style="0" customWidth="1"/>
    <col min="6" max="6" width="10.625" style="5" customWidth="1"/>
    <col min="7" max="7" width="10.625" style="0" hidden="1" customWidth="1"/>
    <col min="8" max="8" width="10.75390625" style="3" hidden="1" customWidth="1"/>
    <col min="9" max="9" width="10.375" style="3" hidden="1" customWidth="1"/>
    <col min="10" max="10" width="9.625" style="3" hidden="1" customWidth="1"/>
    <col min="11" max="11" width="10.375" style="3" hidden="1" customWidth="1"/>
    <col min="12" max="12" width="10.75390625" style="3" hidden="1" customWidth="1"/>
    <col min="13" max="14" width="10.375" style="3" hidden="1" customWidth="1"/>
    <col min="15" max="15" width="11.125" style="3" customWidth="1"/>
    <col min="16" max="16" width="10.625" style="3" bestFit="1" customWidth="1"/>
    <col min="17" max="17" width="11.125" style="3" customWidth="1"/>
    <col min="18" max="18" width="16.00390625" style="0" customWidth="1"/>
    <col min="19" max="19" width="17.375" style="0" customWidth="1"/>
  </cols>
  <sheetData>
    <row r="1" spans="1:19" ht="12.75" customHeight="1" collapsed="1">
      <c r="A1" s="14"/>
      <c r="B1" s="14"/>
      <c r="C1" s="15" t="s">
        <v>0</v>
      </c>
      <c r="D1" s="16" t="s">
        <v>1</v>
      </c>
      <c r="E1" s="17" t="s">
        <v>2</v>
      </c>
      <c r="F1" s="18" t="s">
        <v>17</v>
      </c>
      <c r="G1" s="19" t="s">
        <v>4</v>
      </c>
      <c r="H1" s="19"/>
      <c r="I1" s="19"/>
      <c r="J1" s="19"/>
      <c r="K1" s="19"/>
      <c r="L1" s="19"/>
      <c r="M1" s="20" t="s">
        <v>5</v>
      </c>
      <c r="N1" s="20"/>
      <c r="O1" s="21" t="s">
        <v>14</v>
      </c>
      <c r="P1" s="22" t="s">
        <v>16</v>
      </c>
      <c r="Q1" s="21" t="s">
        <v>15</v>
      </c>
      <c r="R1" s="12"/>
      <c r="S1" s="12"/>
    </row>
    <row r="2" spans="1:19" ht="19.5" customHeight="1" hidden="1" outlineLevel="1">
      <c r="A2" s="2"/>
      <c r="B2" s="2"/>
      <c r="C2" s="10"/>
      <c r="D2" s="11"/>
      <c r="E2" s="10"/>
      <c r="F2" s="12"/>
      <c r="G2" s="6" t="s">
        <v>6</v>
      </c>
      <c r="H2" s="1" t="s">
        <v>7</v>
      </c>
      <c r="I2" s="7"/>
      <c r="J2" s="8" t="s">
        <v>8</v>
      </c>
      <c r="K2" s="8" t="s">
        <v>9</v>
      </c>
      <c r="L2" s="9" t="s">
        <v>10</v>
      </c>
      <c r="M2" s="9" t="s">
        <v>11</v>
      </c>
      <c r="N2" s="8" t="s">
        <v>12</v>
      </c>
      <c r="O2" s="10"/>
      <c r="P2" s="13"/>
      <c r="Q2" s="10"/>
      <c r="R2" s="10"/>
      <c r="S2" s="10"/>
    </row>
    <row r="3" spans="1:19" ht="12.75" hidden="1" outlineLevel="1">
      <c r="A3" s="2"/>
      <c r="B3" s="2"/>
      <c r="C3" s="10"/>
      <c r="D3" s="11"/>
      <c r="E3" s="10"/>
      <c r="F3" s="12"/>
      <c r="G3" s="10"/>
      <c r="H3" s="1" t="s">
        <v>11</v>
      </c>
      <c r="I3" s="1" t="s">
        <v>13</v>
      </c>
      <c r="J3" s="10"/>
      <c r="K3" s="10"/>
      <c r="L3" s="10"/>
      <c r="M3" s="10"/>
      <c r="N3" s="10"/>
      <c r="O3" s="10"/>
      <c r="P3" s="13"/>
      <c r="Q3" s="10"/>
      <c r="R3" s="10"/>
      <c r="S3" s="10"/>
    </row>
  </sheetData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2004-01-27T10:47:39Z</cp:lastPrinted>
  <dcterms:created xsi:type="dcterms:W3CDTF">2000-10-03T07:44:18Z</dcterms:created>
  <dcterms:modified xsi:type="dcterms:W3CDTF">2004-09-03T08:06:07Z</dcterms:modified>
  <cp:category/>
  <cp:version/>
  <cp:contentType/>
  <cp:contentStatus/>
</cp:coreProperties>
</file>