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20" tabRatio="725" activeTab="0"/>
  </bookViews>
  <sheets>
    <sheet name="uchwała" sheetId="1" r:id="rId1"/>
  </sheets>
  <definedNames>
    <definedName name="Kwerenda_z_Baza_danych_MS_Access" localSheetId="0">'uchwała'!#REF!</definedName>
    <definedName name="Kwerenda_z_Baza_danych_MS_Access_1" localSheetId="0">'uchwała'!#REF!</definedName>
    <definedName name="Kwerenda_z_Baza_danych_MS_Access_2" localSheetId="0">'uchwała'!#REF!</definedName>
    <definedName name="_xlnm.Print_Area" localSheetId="0">'uchwała'!$A$1:$N$23</definedName>
    <definedName name="_xlnm.Print_Titles" localSheetId="0">'uchwała'!$5:$8</definedName>
  </definedNames>
  <calcPr fullCalcOnLoad="1"/>
</workbook>
</file>

<file path=xl/sharedStrings.xml><?xml version="1.0" encoding="utf-8"?>
<sst xmlns="http://schemas.openxmlformats.org/spreadsheetml/2006/main" count="50" uniqueCount="42">
  <si>
    <t xml:space="preserve">wydatki bieżące         </t>
  </si>
  <si>
    <t>wydatki majątkowe</t>
  </si>
  <si>
    <t>ogółem,                w tym</t>
  </si>
  <si>
    <t>pochodne od wynagr.</t>
  </si>
  <si>
    <t>pozostałe wydatki</t>
  </si>
  <si>
    <t>dotacje</t>
  </si>
  <si>
    <t>ogółem</t>
  </si>
  <si>
    <t>w tym § 401</t>
  </si>
  <si>
    <t>w tym inwestycyjne</t>
  </si>
  <si>
    <t>Nazwa zadania</t>
  </si>
  <si>
    <t>dysp</t>
  </si>
  <si>
    <t>wynagrodzenia</t>
  </si>
  <si>
    <t>750 - Administracja publiczna</t>
  </si>
  <si>
    <t>71012 - Ośrodki dokumentacji geodezyjnej i kartograficznej</t>
  </si>
  <si>
    <t>mod</t>
  </si>
  <si>
    <t>wekis</t>
  </si>
  <si>
    <t>710 - Działalność usługowa</t>
  </si>
  <si>
    <t>754 - Bezpieczeństwo publiczne i ochrona przeciwpożarowa</t>
  </si>
  <si>
    <t>75414 - Obrona cywilna</t>
  </si>
  <si>
    <t>921 - Kultura i ochrona dziedzictwa narodowego</t>
  </si>
  <si>
    <t>or</t>
  </si>
  <si>
    <t>92195 - Pozostała działalność</t>
  </si>
  <si>
    <t>75011 - Urzędy wojewódzkie</t>
  </si>
  <si>
    <t>Dz</t>
  </si>
  <si>
    <t>Rozdz</t>
  </si>
  <si>
    <t>zad</t>
  </si>
  <si>
    <t>plan ogółem</t>
  </si>
  <si>
    <t>71013 - Prace geodezyjne i kartograficzne</t>
  </si>
  <si>
    <t>921 - Kultura i ochrona dziedzictwa narodowego - Suma</t>
  </si>
  <si>
    <t>754 - Bezpieczeństwo publiczne i ochrona przeciwpożarowa - Suma</t>
  </si>
  <si>
    <t>750 - Administracja publiczna - Suma</t>
  </si>
  <si>
    <t>710 - Działalność usługowa - Suma</t>
  </si>
  <si>
    <t>Suma całkowita</t>
  </si>
  <si>
    <t>92195 - Pozostała działalność - Suma</t>
  </si>
  <si>
    <t>75414 - Obrona cywilna - Suma</t>
  </si>
  <si>
    <t>75011 - Urzędy wojewódzkie - Suma</t>
  </si>
  <si>
    <t>71013 - Prace geodezyjne i kartograficzne - Suma</t>
  </si>
  <si>
    <t>71012 - Ośrodki dokumentacji geodezyjnej i kartograficznej - Suma</t>
  </si>
  <si>
    <t>Załącznik Nr 6</t>
  </si>
  <si>
    <t>Wydatki na zadania realizowane na podstawie zawartych porozumień</t>
  </si>
  <si>
    <t>do URM Nr XVI/207/2007</t>
  </si>
  <si>
    <t>z dnia 19 grudnia 2007r.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</si>
</sst>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i/>
      <sz val="8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i/>
      <sz val="9"/>
      <name val="Arial CE"/>
      <family val="0"/>
    </font>
    <font>
      <i/>
      <sz val="9"/>
      <name val="Arial"/>
      <family val="2"/>
    </font>
    <font>
      <b/>
      <i/>
      <sz val="9"/>
      <name val="Arial CE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1" fontId="3" fillId="0" borderId="0" xfId="15" applyNumberFormat="1" applyFont="1" applyFill="1" applyAlignment="1">
      <alignment horizontal="center" vertical="center" wrapText="1"/>
    </xf>
    <xf numFmtId="181" fontId="5" fillId="0" borderId="0" xfId="15" applyNumberFormat="1" applyFont="1" applyFill="1" applyAlignment="1">
      <alignment horizontal="center" vertical="center" wrapText="1"/>
    </xf>
    <xf numFmtId="181" fontId="6" fillId="0" borderId="0" xfId="15" applyNumberFormat="1" applyFont="1" applyFill="1" applyAlignment="1">
      <alignment horizontal="center" vertical="center" wrapText="1"/>
    </xf>
    <xf numFmtId="181" fontId="5" fillId="0" borderId="0" xfId="15" applyNumberFormat="1" applyFont="1" applyFill="1" applyAlignment="1">
      <alignment vertical="center" wrapText="1"/>
    </xf>
    <xf numFmtId="182" fontId="7" fillId="0" borderId="0" xfId="15" applyNumberFormat="1" applyFont="1" applyFill="1" applyAlignment="1">
      <alignment vertical="center" wrapText="1"/>
    </xf>
    <xf numFmtId="3" fontId="5" fillId="0" borderId="0" xfId="15" applyNumberFormat="1" applyFont="1" applyFill="1" applyAlignment="1">
      <alignment vertical="center" wrapText="1"/>
    </xf>
    <xf numFmtId="4" fontId="5" fillId="0" borderId="0" xfId="15" applyNumberFormat="1" applyFont="1" applyFill="1" applyAlignment="1">
      <alignment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181" fontId="8" fillId="0" borderId="2" xfId="15" applyNumberFormat="1" applyFont="1" applyFill="1" applyBorder="1" applyAlignment="1">
      <alignment horizontal="left" vertical="center"/>
    </xf>
    <xf numFmtId="181" fontId="4" fillId="0" borderId="2" xfId="15" applyNumberFormat="1" applyFont="1" applyFill="1" applyBorder="1" applyAlignment="1">
      <alignment horizontal="center" vertical="center" wrapText="1"/>
    </xf>
    <xf numFmtId="181" fontId="9" fillId="0" borderId="2" xfId="15" applyNumberFormat="1" applyFont="1" applyFill="1" applyBorder="1" applyAlignment="1">
      <alignment horizontal="center" vertical="center" wrapText="1"/>
    </xf>
    <xf numFmtId="181" fontId="8" fillId="0" borderId="2" xfId="15" applyNumberFormat="1" applyFont="1" applyFill="1" applyBorder="1" applyAlignment="1">
      <alignment vertical="center" wrapText="1"/>
    </xf>
    <xf numFmtId="182" fontId="8" fillId="0" borderId="2" xfId="15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182" fontId="6" fillId="0" borderId="3" xfId="0" applyNumberFormat="1" applyFont="1" applyFill="1" applyBorder="1" applyAlignment="1">
      <alignment horizontal="center" wrapText="1"/>
    </xf>
    <xf numFmtId="181" fontId="5" fillId="0" borderId="0" xfId="15" applyNumberFormat="1" applyFont="1" applyFill="1" applyAlignment="1">
      <alignment horizontal="center" vertical="center"/>
    </xf>
    <xf numFmtId="181" fontId="3" fillId="0" borderId="0" xfId="15" applyNumberFormat="1" applyFont="1" applyFill="1" applyAlignment="1">
      <alignment horizontal="center" vertical="center"/>
    </xf>
    <xf numFmtId="181" fontId="6" fillId="0" borderId="0" xfId="15" applyNumberFormat="1" applyFont="1" applyFill="1" applyAlignment="1">
      <alignment horizontal="center" vertical="center"/>
    </xf>
    <xf numFmtId="181" fontId="5" fillId="0" borderId="0" xfId="15" applyNumberFormat="1" applyFont="1" applyFill="1" applyAlignment="1">
      <alignment vertical="center"/>
    </xf>
    <xf numFmtId="182" fontId="7" fillId="0" borderId="0" xfId="15" applyNumberFormat="1" applyFont="1" applyFill="1" applyAlignment="1">
      <alignment vertical="center"/>
    </xf>
    <xf numFmtId="3" fontId="5" fillId="0" borderId="0" xfId="15" applyNumberFormat="1" applyFont="1" applyFill="1" applyAlignment="1">
      <alignment vertical="center"/>
    </xf>
    <xf numFmtId="4" fontId="5" fillId="0" borderId="0" xfId="15" applyNumberFormat="1" applyFont="1" applyFill="1" applyAlignment="1">
      <alignment vertical="center"/>
    </xf>
    <xf numFmtId="181" fontId="10" fillId="0" borderId="4" xfId="15" applyNumberFormat="1" applyFont="1" applyFill="1" applyBorder="1" applyAlignment="1">
      <alignment horizontal="left" vertical="center"/>
    </xf>
    <xf numFmtId="181" fontId="11" fillId="0" borderId="4" xfId="15" applyNumberFormat="1" applyFont="1" applyFill="1" applyBorder="1" applyAlignment="1">
      <alignment horizontal="center" vertical="center" wrapText="1"/>
    </xf>
    <xf numFmtId="181" fontId="12" fillId="0" borderId="4" xfId="15" applyNumberFormat="1" applyFont="1" applyFill="1" applyBorder="1" applyAlignment="1">
      <alignment horizontal="center" vertical="center" wrapText="1"/>
    </xf>
    <xf numFmtId="181" fontId="10" fillId="0" borderId="4" xfId="15" applyNumberFormat="1" applyFont="1" applyFill="1" applyBorder="1" applyAlignment="1">
      <alignment vertical="center" wrapText="1"/>
    </xf>
    <xf numFmtId="182" fontId="10" fillId="0" borderId="4" xfId="15" applyNumberFormat="1" applyFont="1" applyFill="1" applyBorder="1" applyAlignment="1">
      <alignment vertical="center" wrapText="1"/>
    </xf>
    <xf numFmtId="181" fontId="10" fillId="0" borderId="5" xfId="15" applyNumberFormat="1" applyFont="1" applyFill="1" applyBorder="1" applyAlignment="1">
      <alignment vertical="center" wrapText="1"/>
    </xf>
    <xf numFmtId="181" fontId="7" fillId="0" borderId="6" xfId="15" applyNumberFormat="1" applyFont="1" applyFill="1" applyBorder="1" applyAlignment="1">
      <alignment horizontal="left" vertical="center"/>
    </xf>
    <xf numFmtId="181" fontId="13" fillId="0" borderId="6" xfId="15" applyNumberFormat="1" applyFont="1" applyFill="1" applyBorder="1" applyAlignment="1">
      <alignment horizontal="center" vertical="center" wrapText="1"/>
    </xf>
    <xf numFmtId="181" fontId="14" fillId="0" borderId="6" xfId="15" applyNumberFormat="1" applyFont="1" applyFill="1" applyBorder="1" applyAlignment="1">
      <alignment horizontal="center" vertical="center" wrapText="1"/>
    </xf>
    <xf numFmtId="181" fontId="7" fillId="0" borderId="6" xfId="15" applyNumberFormat="1" applyFont="1" applyFill="1" applyBorder="1" applyAlignment="1">
      <alignment vertical="center" wrapText="1"/>
    </xf>
    <xf numFmtId="182" fontId="7" fillId="0" borderId="6" xfId="15" applyNumberFormat="1" applyFont="1" applyFill="1" applyBorder="1" applyAlignment="1">
      <alignment vertical="center" wrapText="1"/>
    </xf>
    <xf numFmtId="181" fontId="7" fillId="0" borderId="7" xfId="15" applyNumberFormat="1" applyFont="1" applyFill="1" applyBorder="1" applyAlignment="1">
      <alignment vertical="center" wrapText="1"/>
    </xf>
    <xf numFmtId="3" fontId="7" fillId="0" borderId="7" xfId="15" applyNumberFormat="1" applyFont="1" applyFill="1" applyBorder="1" applyAlignment="1">
      <alignment vertical="center" wrapText="1"/>
    </xf>
    <xf numFmtId="4" fontId="7" fillId="0" borderId="7" xfId="15" applyNumberFormat="1" applyFont="1" applyFill="1" applyBorder="1" applyAlignment="1">
      <alignment vertical="center" wrapText="1"/>
    </xf>
    <xf numFmtId="181" fontId="7" fillId="0" borderId="8" xfId="15" applyNumberFormat="1" applyFont="1" applyFill="1" applyBorder="1" applyAlignment="1">
      <alignment horizontal="left" vertical="center"/>
    </xf>
    <xf numFmtId="181" fontId="13" fillId="0" borderId="8" xfId="15" applyNumberFormat="1" applyFont="1" applyFill="1" applyBorder="1" applyAlignment="1">
      <alignment horizontal="center" vertical="center" wrapText="1"/>
    </xf>
    <xf numFmtId="181" fontId="14" fillId="0" borderId="8" xfId="15" applyNumberFormat="1" applyFont="1" applyFill="1" applyBorder="1" applyAlignment="1">
      <alignment horizontal="center" vertical="center" wrapText="1"/>
    </xf>
    <xf numFmtId="181" fontId="7" fillId="0" borderId="8" xfId="15" applyNumberFormat="1" applyFont="1" applyFill="1" applyBorder="1" applyAlignment="1">
      <alignment vertical="center" wrapText="1"/>
    </xf>
    <xf numFmtId="182" fontId="7" fillId="0" borderId="8" xfId="15" applyNumberFormat="1" applyFont="1" applyFill="1" applyBorder="1" applyAlignment="1">
      <alignment vertical="center" wrapText="1"/>
    </xf>
    <xf numFmtId="181" fontId="7" fillId="0" borderId="7" xfId="15" applyNumberFormat="1" applyFont="1" applyFill="1" applyBorder="1" applyAlignment="1">
      <alignment vertical="center"/>
    </xf>
    <xf numFmtId="3" fontId="7" fillId="0" borderId="7" xfId="15" applyNumberFormat="1" applyFont="1" applyFill="1" applyBorder="1" applyAlignment="1">
      <alignment vertical="center"/>
    </xf>
    <xf numFmtId="4" fontId="7" fillId="0" borderId="7" xfId="15" applyNumberFormat="1" applyFont="1" applyFill="1" applyBorder="1" applyAlignment="1">
      <alignment vertical="center"/>
    </xf>
    <xf numFmtId="181" fontId="5" fillId="0" borderId="9" xfId="15" applyNumberFormat="1" applyFont="1" applyFill="1" applyBorder="1" applyAlignment="1">
      <alignment horizontal="left" vertical="center"/>
    </xf>
    <xf numFmtId="181" fontId="3" fillId="0" borderId="9" xfId="15" applyNumberFormat="1" applyFont="1" applyFill="1" applyBorder="1" applyAlignment="1">
      <alignment horizontal="center" vertical="center" wrapText="1"/>
    </xf>
    <xf numFmtId="181" fontId="6" fillId="0" borderId="9" xfId="15" applyNumberFormat="1" applyFont="1" applyFill="1" applyBorder="1" applyAlignment="1">
      <alignment horizontal="center" vertical="center" wrapText="1"/>
    </xf>
    <xf numFmtId="181" fontId="5" fillId="0" borderId="9" xfId="15" applyNumberFormat="1" applyFont="1" applyFill="1" applyBorder="1" applyAlignment="1">
      <alignment vertical="center" wrapText="1"/>
    </xf>
    <xf numFmtId="182" fontId="5" fillId="0" borderId="9" xfId="15" applyNumberFormat="1" applyFont="1" applyFill="1" applyBorder="1" applyAlignment="1">
      <alignment vertical="center" wrapText="1"/>
    </xf>
    <xf numFmtId="181" fontId="5" fillId="0" borderId="10" xfId="15" applyNumberFormat="1" applyFont="1" applyFill="1" applyBorder="1" applyAlignment="1">
      <alignment vertical="center" wrapText="1"/>
    </xf>
    <xf numFmtId="3" fontId="5" fillId="0" borderId="10" xfId="15" applyNumberFormat="1" applyFont="1" applyFill="1" applyBorder="1" applyAlignment="1">
      <alignment vertical="center" wrapText="1"/>
    </xf>
    <xf numFmtId="4" fontId="5" fillId="0" borderId="10" xfId="15" applyNumberFormat="1" applyFont="1" applyFill="1" applyBorder="1" applyAlignment="1">
      <alignment vertical="center" wrapText="1"/>
    </xf>
    <xf numFmtId="181" fontId="5" fillId="0" borderId="11" xfId="15" applyNumberFormat="1" applyFont="1" applyFill="1" applyBorder="1" applyAlignment="1">
      <alignment horizontal="left" vertical="center"/>
    </xf>
    <xf numFmtId="181" fontId="3" fillId="0" borderId="11" xfId="15" applyNumberFormat="1" applyFont="1" applyFill="1" applyBorder="1" applyAlignment="1">
      <alignment horizontal="center" vertical="center" wrapText="1"/>
    </xf>
    <xf numFmtId="181" fontId="6" fillId="0" borderId="11" xfId="15" applyNumberFormat="1" applyFont="1" applyFill="1" applyBorder="1" applyAlignment="1">
      <alignment horizontal="center" vertical="center" wrapText="1"/>
    </xf>
    <xf numFmtId="181" fontId="5" fillId="0" borderId="11" xfId="15" applyNumberFormat="1" applyFont="1" applyFill="1" applyBorder="1" applyAlignment="1">
      <alignment vertical="center" wrapText="1"/>
    </xf>
    <xf numFmtId="182" fontId="5" fillId="0" borderId="11" xfId="15" applyNumberFormat="1" applyFont="1" applyFill="1" applyBorder="1" applyAlignment="1">
      <alignment vertical="center" wrapText="1"/>
    </xf>
    <xf numFmtId="181" fontId="5" fillId="0" borderId="10" xfId="15" applyNumberFormat="1" applyFont="1" applyFill="1" applyBorder="1" applyAlignment="1">
      <alignment vertical="center"/>
    </xf>
    <xf numFmtId="3" fontId="5" fillId="0" borderId="10" xfId="15" applyNumberFormat="1" applyFont="1" applyFill="1" applyBorder="1" applyAlignment="1">
      <alignment vertical="center"/>
    </xf>
    <xf numFmtId="4" fontId="5" fillId="0" borderId="10" xfId="1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8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1" fontId="5" fillId="0" borderId="0" xfId="15" applyNumberFormat="1" applyFont="1" applyFill="1" applyAlignment="1">
      <alignment horizontal="center" vertical="center" wrapText="1"/>
    </xf>
    <xf numFmtId="181" fontId="3" fillId="0" borderId="0" xfId="15" applyNumberFormat="1" applyFont="1" applyFill="1" applyAlignment="1">
      <alignment horizontal="center" vertical="center" wrapText="1"/>
    </xf>
    <xf numFmtId="181" fontId="6" fillId="0" borderId="0" xfId="15" applyNumberFormat="1" applyFont="1" applyFill="1" applyAlignment="1">
      <alignment horizontal="center" vertical="center" wrapText="1"/>
    </xf>
    <xf numFmtId="181" fontId="5" fillId="0" borderId="0" xfId="15" applyNumberFormat="1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157"/>
  <sheetViews>
    <sheetView tabSelected="1" zoomScale="90" zoomScaleNormal="90" zoomScaleSheetLayoutView="75" workbookViewId="0" topLeftCell="A1">
      <pane xSplit="5" ySplit="8" topLeftCell="F9" activePane="bottomRight" state="frozen"/>
      <selection pane="topLeft" activeCell="E240" sqref="E240"/>
      <selection pane="topRight" activeCell="E240" sqref="E240"/>
      <selection pane="bottomLeft" activeCell="E240" sqref="E240"/>
      <selection pane="bottomRight" activeCell="A1" sqref="A1"/>
    </sheetView>
  </sheetViews>
  <sheetFormatPr defaultColWidth="9.00390625" defaultRowHeight="12.75" outlineLevelRow="3"/>
  <cols>
    <col min="1" max="1" width="3.375" style="2" customWidth="1"/>
    <col min="2" max="2" width="5.25390625" style="2" customWidth="1"/>
    <col min="3" max="3" width="4.875" style="1" customWidth="1"/>
    <col min="4" max="4" width="4.25390625" style="3" customWidth="1"/>
    <col min="5" max="5" width="36.375" style="4" customWidth="1"/>
    <col min="6" max="6" width="10.875" style="5" customWidth="1"/>
    <col min="7" max="7" width="10.00390625" style="5" customWidth="1"/>
    <col min="8" max="8" width="9.875" style="5" customWidth="1"/>
    <col min="9" max="9" width="10.125" style="5" customWidth="1"/>
    <col min="10" max="10" width="9.625" style="5" customWidth="1"/>
    <col min="11" max="11" width="9.875" style="5" customWidth="1"/>
    <col min="12" max="12" width="9.00390625" style="5" customWidth="1"/>
    <col min="13" max="14" width="10.875" style="5" customWidth="1"/>
    <col min="15" max="15" width="9.875" style="4" customWidth="1"/>
    <col min="16" max="16" width="14.125" style="6" customWidth="1"/>
    <col min="17" max="19" width="15.625" style="6" customWidth="1"/>
    <col min="20" max="21" width="15.875" style="7" customWidth="1"/>
    <col min="22" max="22" width="14.125" style="6" customWidth="1"/>
    <col min="23" max="23" width="14.375" style="6" customWidth="1"/>
    <col min="24" max="24" width="11.75390625" style="6" customWidth="1"/>
    <col min="25" max="16384" width="23.125" style="4" customWidth="1"/>
  </cols>
  <sheetData>
    <row r="1" ht="12.75">
      <c r="N1" s="70" t="s">
        <v>38</v>
      </c>
    </row>
    <row r="2" ht="12.75">
      <c r="N2" s="70" t="s">
        <v>40</v>
      </c>
    </row>
    <row r="3" ht="12.75">
      <c r="N3" s="70" t="s">
        <v>41</v>
      </c>
    </row>
    <row r="5" spans="1:24" s="9" customFormat="1" ht="12">
      <c r="A5" s="72" t="s">
        <v>23</v>
      </c>
      <c r="B5" s="73" t="s">
        <v>24</v>
      </c>
      <c r="C5" s="74" t="s">
        <v>10</v>
      </c>
      <c r="D5" s="74" t="s">
        <v>25</v>
      </c>
      <c r="E5" s="74" t="s">
        <v>9</v>
      </c>
      <c r="F5" s="71" t="s">
        <v>26</v>
      </c>
      <c r="G5" s="71" t="s">
        <v>0</v>
      </c>
      <c r="H5" s="71"/>
      <c r="I5" s="71"/>
      <c r="J5" s="71"/>
      <c r="K5" s="71"/>
      <c r="L5" s="71"/>
      <c r="M5" s="71" t="s">
        <v>1</v>
      </c>
      <c r="N5" s="71"/>
      <c r="P5" s="10"/>
      <c r="Q5" s="10"/>
      <c r="R5" s="10"/>
      <c r="S5" s="10"/>
      <c r="T5" s="11"/>
      <c r="U5" s="11"/>
      <c r="V5" s="10"/>
      <c r="W5" s="10"/>
      <c r="X5" s="10"/>
    </row>
    <row r="6" spans="1:24" s="9" customFormat="1" ht="12">
      <c r="A6" s="72"/>
      <c r="B6" s="73"/>
      <c r="C6" s="74"/>
      <c r="D6" s="74"/>
      <c r="E6" s="74"/>
      <c r="F6" s="71"/>
      <c r="G6" s="71" t="s">
        <v>2</v>
      </c>
      <c r="H6" s="71" t="s">
        <v>11</v>
      </c>
      <c r="I6" s="71"/>
      <c r="J6" s="71" t="s">
        <v>3</v>
      </c>
      <c r="K6" s="71" t="s">
        <v>4</v>
      </c>
      <c r="L6" s="71" t="s">
        <v>5</v>
      </c>
      <c r="M6" s="71" t="s">
        <v>6</v>
      </c>
      <c r="N6" s="71" t="s">
        <v>8</v>
      </c>
      <c r="P6" s="10"/>
      <c r="Q6" s="10"/>
      <c r="R6" s="10"/>
      <c r="S6" s="10"/>
      <c r="T6" s="11"/>
      <c r="U6" s="11"/>
      <c r="V6" s="10"/>
      <c r="W6" s="10"/>
      <c r="X6" s="10"/>
    </row>
    <row r="7" spans="1:24" s="9" customFormat="1" ht="11.25" customHeight="1">
      <c r="A7" s="72"/>
      <c r="B7" s="73"/>
      <c r="C7" s="74"/>
      <c r="D7" s="74"/>
      <c r="E7" s="74"/>
      <c r="F7" s="71"/>
      <c r="G7" s="71"/>
      <c r="H7" s="8" t="s">
        <v>6</v>
      </c>
      <c r="I7" s="8" t="s">
        <v>7</v>
      </c>
      <c r="J7" s="71"/>
      <c r="K7" s="71"/>
      <c r="L7" s="71"/>
      <c r="M7" s="71"/>
      <c r="N7" s="71"/>
      <c r="P7" s="10"/>
      <c r="Q7" s="10"/>
      <c r="R7" s="10"/>
      <c r="S7" s="10"/>
      <c r="T7" s="11"/>
      <c r="U7" s="11"/>
      <c r="V7" s="10"/>
      <c r="W7" s="10"/>
      <c r="X7" s="10"/>
    </row>
    <row r="8" spans="1:24" s="12" customFormat="1" ht="12">
      <c r="A8" s="20">
        <v>1</v>
      </c>
      <c r="B8" s="21">
        <v>2</v>
      </c>
      <c r="C8" s="22">
        <v>3</v>
      </c>
      <c r="D8" s="22">
        <v>4</v>
      </c>
      <c r="E8" s="23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P8" s="13"/>
      <c r="Q8" s="13"/>
      <c r="R8" s="13"/>
      <c r="S8" s="13"/>
      <c r="T8" s="14"/>
      <c r="U8" s="14"/>
      <c r="V8" s="13"/>
      <c r="W8" s="13"/>
      <c r="X8" s="13"/>
    </row>
    <row r="9" spans="1:14" s="37" customFormat="1" ht="12.75" customHeight="1" thickBot="1">
      <c r="A9" s="32" t="s">
        <v>32</v>
      </c>
      <c r="B9" s="32"/>
      <c r="C9" s="33"/>
      <c r="D9" s="34"/>
      <c r="E9" s="35"/>
      <c r="F9" s="36">
        <f aca="true" t="shared" si="0" ref="F9:N9">SUBTOTAL(9,F12:F23)</f>
        <v>240045</v>
      </c>
      <c r="G9" s="36">
        <f t="shared" si="0"/>
        <v>240045</v>
      </c>
      <c r="H9" s="36">
        <f t="shared" si="0"/>
        <v>131692</v>
      </c>
      <c r="I9" s="36">
        <f t="shared" si="0"/>
        <v>131692</v>
      </c>
      <c r="J9" s="36">
        <f t="shared" si="0"/>
        <v>23916</v>
      </c>
      <c r="K9" s="36">
        <f t="shared" si="0"/>
        <v>37437</v>
      </c>
      <c r="L9" s="36">
        <f t="shared" si="0"/>
        <v>47000</v>
      </c>
      <c r="M9" s="36">
        <f t="shared" si="0"/>
        <v>0</v>
      </c>
      <c r="N9" s="36">
        <f t="shared" si="0"/>
        <v>0</v>
      </c>
    </row>
    <row r="10" spans="1:24" s="43" customFormat="1" ht="12.75" customHeight="1" outlineLevel="1" thickBot="1" thickTop="1">
      <c r="A10" s="38" t="s">
        <v>31</v>
      </c>
      <c r="B10" s="38"/>
      <c r="C10" s="39"/>
      <c r="D10" s="40"/>
      <c r="E10" s="41"/>
      <c r="F10" s="42">
        <f aca="true" t="shared" si="1" ref="F10:N10">SUBTOTAL(9,F12:F14)</f>
        <v>50538</v>
      </c>
      <c r="G10" s="42">
        <f t="shared" si="1"/>
        <v>50538</v>
      </c>
      <c r="H10" s="42">
        <f t="shared" si="1"/>
        <v>12949</v>
      </c>
      <c r="I10" s="42">
        <f t="shared" si="1"/>
        <v>12949</v>
      </c>
      <c r="J10" s="42">
        <f t="shared" si="1"/>
        <v>2352</v>
      </c>
      <c r="K10" s="42">
        <f t="shared" si="1"/>
        <v>35237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P10" s="44"/>
      <c r="Q10" s="44"/>
      <c r="R10" s="44"/>
      <c r="S10" s="44"/>
      <c r="T10" s="45"/>
      <c r="U10" s="45"/>
      <c r="V10" s="44"/>
      <c r="W10" s="44"/>
      <c r="X10" s="44"/>
    </row>
    <row r="11" spans="1:24" s="59" customFormat="1" ht="12" customHeight="1" outlineLevel="2">
      <c r="A11" s="54"/>
      <c r="B11" s="54" t="s">
        <v>37</v>
      </c>
      <c r="C11" s="55"/>
      <c r="D11" s="56"/>
      <c r="E11" s="57"/>
      <c r="F11" s="58">
        <f aca="true" t="shared" si="2" ref="F11:N11">SUBTOTAL(9,F12:F12)</f>
        <v>15301</v>
      </c>
      <c r="G11" s="58">
        <f t="shared" si="2"/>
        <v>15301</v>
      </c>
      <c r="H11" s="58">
        <f t="shared" si="2"/>
        <v>12949</v>
      </c>
      <c r="I11" s="58">
        <f t="shared" si="2"/>
        <v>12949</v>
      </c>
      <c r="J11" s="58">
        <f t="shared" si="2"/>
        <v>2352</v>
      </c>
      <c r="K11" s="58">
        <f t="shared" si="2"/>
        <v>0</v>
      </c>
      <c r="L11" s="58">
        <f t="shared" si="2"/>
        <v>0</v>
      </c>
      <c r="M11" s="58">
        <f t="shared" si="2"/>
        <v>0</v>
      </c>
      <c r="N11" s="58">
        <f t="shared" si="2"/>
        <v>0</v>
      </c>
      <c r="P11" s="60"/>
      <c r="Q11" s="60"/>
      <c r="R11" s="60"/>
      <c r="S11" s="60"/>
      <c r="T11" s="61"/>
      <c r="U11" s="61"/>
      <c r="V11" s="60"/>
      <c r="W11" s="60"/>
      <c r="X11" s="60"/>
    </row>
    <row r="12" spans="1:14" ht="24.75" customHeight="1" outlineLevel="3">
      <c r="A12" s="15" t="s">
        <v>16</v>
      </c>
      <c r="B12" s="15" t="s">
        <v>13</v>
      </c>
      <c r="C12" s="16" t="s">
        <v>20</v>
      </c>
      <c r="D12" s="17">
        <v>500</v>
      </c>
      <c r="E12" s="18" t="s">
        <v>39</v>
      </c>
      <c r="F12" s="19">
        <f>G12+M12</f>
        <v>15301</v>
      </c>
      <c r="G12" s="19">
        <f>H12+J12+K12+L12</f>
        <v>15301</v>
      </c>
      <c r="H12" s="19">
        <v>12949</v>
      </c>
      <c r="I12" s="19">
        <v>12949</v>
      </c>
      <c r="J12" s="19">
        <v>2352</v>
      </c>
      <c r="K12" s="19"/>
      <c r="L12" s="19"/>
      <c r="M12" s="19"/>
      <c r="N12" s="19"/>
    </row>
    <row r="13" spans="1:24" s="59" customFormat="1" ht="12" customHeight="1" outlineLevel="2">
      <c r="A13" s="62"/>
      <c r="B13" s="62" t="s">
        <v>36</v>
      </c>
      <c r="C13" s="63"/>
      <c r="D13" s="64"/>
      <c r="E13" s="65"/>
      <c r="F13" s="66">
        <f aca="true" t="shared" si="3" ref="F13:N13">SUBTOTAL(9,F14:F14)</f>
        <v>35237</v>
      </c>
      <c r="G13" s="66">
        <f t="shared" si="3"/>
        <v>35237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35237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P13" s="60"/>
      <c r="Q13" s="60"/>
      <c r="R13" s="60"/>
      <c r="S13" s="60"/>
      <c r="T13" s="61"/>
      <c r="U13" s="61"/>
      <c r="V13" s="60"/>
      <c r="W13" s="60"/>
      <c r="X13" s="60"/>
    </row>
    <row r="14" spans="1:14" ht="24.75" customHeight="1" outlineLevel="3">
      <c r="A14" s="15" t="s">
        <v>16</v>
      </c>
      <c r="B14" s="15" t="s">
        <v>27</v>
      </c>
      <c r="C14" s="16" t="s">
        <v>14</v>
      </c>
      <c r="D14" s="17">
        <v>500</v>
      </c>
      <c r="E14" s="18" t="s">
        <v>39</v>
      </c>
      <c r="F14" s="19">
        <f>G14+M14</f>
        <v>35237</v>
      </c>
      <c r="G14" s="19">
        <f>H14+J14+K14+L14</f>
        <v>35237</v>
      </c>
      <c r="H14" s="19"/>
      <c r="I14" s="19"/>
      <c r="J14" s="19"/>
      <c r="K14" s="19">
        <v>35237</v>
      </c>
      <c r="L14" s="19"/>
      <c r="M14" s="19"/>
      <c r="N14" s="19"/>
    </row>
    <row r="15" spans="1:24" s="43" customFormat="1" ht="12.75" customHeight="1" outlineLevel="1" thickBot="1">
      <c r="A15" s="46" t="s">
        <v>30</v>
      </c>
      <c r="B15" s="46"/>
      <c r="C15" s="47"/>
      <c r="D15" s="48"/>
      <c r="E15" s="49"/>
      <c r="F15" s="50">
        <f aca="true" t="shared" si="4" ref="F15:N15">SUBTOTAL(9,F17:F17)</f>
        <v>109624</v>
      </c>
      <c r="G15" s="50">
        <f t="shared" si="4"/>
        <v>109624</v>
      </c>
      <c r="H15" s="50">
        <f t="shared" si="4"/>
        <v>92776</v>
      </c>
      <c r="I15" s="50">
        <f t="shared" si="4"/>
        <v>92776</v>
      </c>
      <c r="J15" s="50">
        <f t="shared" si="4"/>
        <v>16848</v>
      </c>
      <c r="K15" s="50">
        <f t="shared" si="4"/>
        <v>0</v>
      </c>
      <c r="L15" s="50">
        <f t="shared" si="4"/>
        <v>0</v>
      </c>
      <c r="M15" s="50">
        <f t="shared" si="4"/>
        <v>0</v>
      </c>
      <c r="N15" s="50">
        <f t="shared" si="4"/>
        <v>0</v>
      </c>
      <c r="P15" s="44"/>
      <c r="Q15" s="44"/>
      <c r="R15" s="44"/>
      <c r="S15" s="44"/>
      <c r="T15" s="45"/>
      <c r="U15" s="45"/>
      <c r="V15" s="44"/>
      <c r="W15" s="44"/>
      <c r="X15" s="44"/>
    </row>
    <row r="16" spans="1:24" s="59" customFormat="1" ht="12" customHeight="1" outlineLevel="2">
      <c r="A16" s="54"/>
      <c r="B16" s="54" t="s">
        <v>35</v>
      </c>
      <c r="C16" s="55"/>
      <c r="D16" s="56"/>
      <c r="E16" s="57"/>
      <c r="F16" s="58">
        <f aca="true" t="shared" si="5" ref="F16:N16">SUBTOTAL(9,F17:F17)</f>
        <v>109624</v>
      </c>
      <c r="G16" s="58">
        <f t="shared" si="5"/>
        <v>109624</v>
      </c>
      <c r="H16" s="58">
        <f t="shared" si="5"/>
        <v>92776</v>
      </c>
      <c r="I16" s="58">
        <f t="shared" si="5"/>
        <v>92776</v>
      </c>
      <c r="J16" s="58">
        <f t="shared" si="5"/>
        <v>16848</v>
      </c>
      <c r="K16" s="58">
        <f t="shared" si="5"/>
        <v>0</v>
      </c>
      <c r="L16" s="58">
        <f t="shared" si="5"/>
        <v>0</v>
      </c>
      <c r="M16" s="58">
        <f t="shared" si="5"/>
        <v>0</v>
      </c>
      <c r="N16" s="58">
        <f t="shared" si="5"/>
        <v>0</v>
      </c>
      <c r="P16" s="60"/>
      <c r="Q16" s="60"/>
      <c r="R16" s="60"/>
      <c r="S16" s="60"/>
      <c r="T16" s="61"/>
      <c r="U16" s="61"/>
      <c r="V16" s="60"/>
      <c r="W16" s="60"/>
      <c r="X16" s="60"/>
    </row>
    <row r="17" spans="1:14" ht="24.75" customHeight="1" outlineLevel="3">
      <c r="A17" s="15" t="s">
        <v>12</v>
      </c>
      <c r="B17" s="15" t="s">
        <v>22</v>
      </c>
      <c r="C17" s="16" t="s">
        <v>20</v>
      </c>
      <c r="D17" s="17">
        <v>500</v>
      </c>
      <c r="E17" s="18" t="s">
        <v>39</v>
      </c>
      <c r="F17" s="19">
        <f>G17+M17</f>
        <v>109624</v>
      </c>
      <c r="G17" s="19">
        <f>H17+J17+K17+L17</f>
        <v>109624</v>
      </c>
      <c r="H17" s="19">
        <v>92776</v>
      </c>
      <c r="I17" s="19">
        <v>92776</v>
      </c>
      <c r="J17" s="19">
        <v>16848</v>
      </c>
      <c r="K17" s="19"/>
      <c r="L17" s="19"/>
      <c r="M17" s="19"/>
      <c r="N17" s="19"/>
    </row>
    <row r="18" spans="1:24" s="51" customFormat="1" ht="12.75" customHeight="1" outlineLevel="1" thickBot="1">
      <c r="A18" s="46" t="s">
        <v>29</v>
      </c>
      <c r="B18" s="46"/>
      <c r="C18" s="47"/>
      <c r="D18" s="48"/>
      <c r="E18" s="49"/>
      <c r="F18" s="50">
        <f aca="true" t="shared" si="6" ref="F18:N18">SUBTOTAL(9,F20:F20)</f>
        <v>32883</v>
      </c>
      <c r="G18" s="50">
        <f t="shared" si="6"/>
        <v>32883</v>
      </c>
      <c r="H18" s="50">
        <f t="shared" si="6"/>
        <v>25967</v>
      </c>
      <c r="I18" s="50">
        <f t="shared" si="6"/>
        <v>25967</v>
      </c>
      <c r="J18" s="50">
        <f t="shared" si="6"/>
        <v>4716</v>
      </c>
      <c r="K18" s="50">
        <f t="shared" si="6"/>
        <v>2200</v>
      </c>
      <c r="L18" s="50">
        <f t="shared" si="6"/>
        <v>0</v>
      </c>
      <c r="M18" s="50">
        <f t="shared" si="6"/>
        <v>0</v>
      </c>
      <c r="N18" s="50">
        <f t="shared" si="6"/>
        <v>0</v>
      </c>
      <c r="P18" s="52"/>
      <c r="Q18" s="52"/>
      <c r="R18" s="52"/>
      <c r="S18" s="52"/>
      <c r="T18" s="53"/>
      <c r="U18" s="53"/>
      <c r="V18" s="52"/>
      <c r="W18" s="52"/>
      <c r="X18" s="52"/>
    </row>
    <row r="19" spans="1:24" s="67" customFormat="1" ht="12" customHeight="1" outlineLevel="2">
      <c r="A19" s="54"/>
      <c r="B19" s="54" t="s">
        <v>34</v>
      </c>
      <c r="C19" s="55"/>
      <c r="D19" s="56"/>
      <c r="E19" s="57"/>
      <c r="F19" s="58">
        <f aca="true" t="shared" si="7" ref="F19:N19">SUBTOTAL(9,F20:F20)</f>
        <v>32883</v>
      </c>
      <c r="G19" s="58">
        <f t="shared" si="7"/>
        <v>32883</v>
      </c>
      <c r="H19" s="58">
        <f t="shared" si="7"/>
        <v>25967</v>
      </c>
      <c r="I19" s="58">
        <f t="shared" si="7"/>
        <v>25967</v>
      </c>
      <c r="J19" s="58">
        <f t="shared" si="7"/>
        <v>4716</v>
      </c>
      <c r="K19" s="58">
        <f t="shared" si="7"/>
        <v>2200</v>
      </c>
      <c r="L19" s="58">
        <f t="shared" si="7"/>
        <v>0</v>
      </c>
      <c r="M19" s="58">
        <f t="shared" si="7"/>
        <v>0</v>
      </c>
      <c r="N19" s="58">
        <f t="shared" si="7"/>
        <v>0</v>
      </c>
      <c r="P19" s="68"/>
      <c r="Q19" s="68"/>
      <c r="R19" s="68"/>
      <c r="S19" s="68"/>
      <c r="T19" s="69"/>
      <c r="U19" s="69"/>
      <c r="V19" s="68"/>
      <c r="W19" s="68"/>
      <c r="X19" s="68"/>
    </row>
    <row r="20" spans="1:24" s="28" customFormat="1" ht="24.75" customHeight="1" outlineLevel="3">
      <c r="A20" s="15" t="s">
        <v>17</v>
      </c>
      <c r="B20" s="15" t="s">
        <v>18</v>
      </c>
      <c r="C20" s="16" t="s">
        <v>20</v>
      </c>
      <c r="D20" s="17">
        <v>500</v>
      </c>
      <c r="E20" s="18" t="s">
        <v>39</v>
      </c>
      <c r="F20" s="19">
        <f>G20+M20</f>
        <v>32883</v>
      </c>
      <c r="G20" s="19">
        <f>H20+J20+K20+L20</f>
        <v>32883</v>
      </c>
      <c r="H20" s="19">
        <v>25967</v>
      </c>
      <c r="I20" s="19">
        <v>25967</v>
      </c>
      <c r="J20" s="19">
        <v>4716</v>
      </c>
      <c r="K20" s="19">
        <v>2200</v>
      </c>
      <c r="L20" s="19"/>
      <c r="M20" s="19"/>
      <c r="N20" s="19"/>
      <c r="P20" s="30"/>
      <c r="Q20" s="30"/>
      <c r="R20" s="30"/>
      <c r="S20" s="30"/>
      <c r="T20" s="31"/>
      <c r="U20" s="31"/>
      <c r="V20" s="30"/>
      <c r="W20" s="30"/>
      <c r="X20" s="30"/>
    </row>
    <row r="21" spans="1:24" s="51" customFormat="1" ht="12.75" customHeight="1" outlineLevel="1" thickBot="1">
      <c r="A21" s="46" t="s">
        <v>28</v>
      </c>
      <c r="B21" s="46"/>
      <c r="C21" s="47"/>
      <c r="D21" s="48"/>
      <c r="E21" s="49"/>
      <c r="F21" s="50">
        <f aca="true" t="shared" si="8" ref="F21:N21">SUBTOTAL(9,F23:F23)</f>
        <v>47000</v>
      </c>
      <c r="G21" s="50">
        <f t="shared" si="8"/>
        <v>47000</v>
      </c>
      <c r="H21" s="50">
        <f t="shared" si="8"/>
        <v>0</v>
      </c>
      <c r="I21" s="50">
        <f t="shared" si="8"/>
        <v>0</v>
      </c>
      <c r="J21" s="50">
        <f t="shared" si="8"/>
        <v>0</v>
      </c>
      <c r="K21" s="50">
        <f t="shared" si="8"/>
        <v>0</v>
      </c>
      <c r="L21" s="50">
        <f t="shared" si="8"/>
        <v>47000</v>
      </c>
      <c r="M21" s="50">
        <f t="shared" si="8"/>
        <v>0</v>
      </c>
      <c r="N21" s="50">
        <f t="shared" si="8"/>
        <v>0</v>
      </c>
      <c r="P21" s="52"/>
      <c r="Q21" s="52"/>
      <c r="R21" s="52"/>
      <c r="S21" s="52"/>
      <c r="T21" s="53"/>
      <c r="U21" s="53"/>
      <c r="V21" s="52"/>
      <c r="W21" s="52"/>
      <c r="X21" s="52"/>
    </row>
    <row r="22" spans="1:24" s="67" customFormat="1" ht="12" customHeight="1" outlineLevel="2">
      <c r="A22" s="54"/>
      <c r="B22" s="54" t="s">
        <v>33</v>
      </c>
      <c r="C22" s="55"/>
      <c r="D22" s="56"/>
      <c r="E22" s="57"/>
      <c r="F22" s="58">
        <f aca="true" t="shared" si="9" ref="F22:N22">SUBTOTAL(9,F23:F23)</f>
        <v>47000</v>
      </c>
      <c r="G22" s="58">
        <f t="shared" si="9"/>
        <v>47000</v>
      </c>
      <c r="H22" s="58">
        <f t="shared" si="9"/>
        <v>0</v>
      </c>
      <c r="I22" s="58">
        <f t="shared" si="9"/>
        <v>0</v>
      </c>
      <c r="J22" s="58">
        <f t="shared" si="9"/>
        <v>0</v>
      </c>
      <c r="K22" s="58">
        <f t="shared" si="9"/>
        <v>0</v>
      </c>
      <c r="L22" s="58">
        <f t="shared" si="9"/>
        <v>47000</v>
      </c>
      <c r="M22" s="58">
        <f t="shared" si="9"/>
        <v>0</v>
      </c>
      <c r="N22" s="58">
        <f t="shared" si="9"/>
        <v>0</v>
      </c>
      <c r="P22" s="68"/>
      <c r="Q22" s="68"/>
      <c r="R22" s="68"/>
      <c r="S22" s="68"/>
      <c r="T22" s="69"/>
      <c r="U22" s="69"/>
      <c r="V22" s="68"/>
      <c r="W22" s="68"/>
      <c r="X22" s="68"/>
    </row>
    <row r="23" spans="1:24" s="28" customFormat="1" ht="24.75" customHeight="1" outlineLevel="3">
      <c r="A23" s="15" t="s">
        <v>19</v>
      </c>
      <c r="B23" s="15" t="s">
        <v>21</v>
      </c>
      <c r="C23" s="16" t="s">
        <v>15</v>
      </c>
      <c r="D23" s="17">
        <v>500</v>
      </c>
      <c r="E23" s="18" t="s">
        <v>39</v>
      </c>
      <c r="F23" s="19">
        <f>G23+M23</f>
        <v>47000</v>
      </c>
      <c r="G23" s="19">
        <f>H23+J23+K23+L23</f>
        <v>47000</v>
      </c>
      <c r="H23" s="19"/>
      <c r="I23" s="19"/>
      <c r="J23" s="19"/>
      <c r="K23" s="19"/>
      <c r="L23" s="19">
        <v>47000</v>
      </c>
      <c r="M23" s="19"/>
      <c r="N23" s="19"/>
      <c r="P23" s="30"/>
      <c r="Q23" s="30"/>
      <c r="R23" s="30"/>
      <c r="S23" s="30"/>
      <c r="T23" s="31"/>
      <c r="U23" s="31"/>
      <c r="V23" s="30"/>
      <c r="W23" s="30"/>
      <c r="X23" s="30"/>
    </row>
    <row r="24" spans="1:24" s="28" customFormat="1" ht="12">
      <c r="A24" s="25"/>
      <c r="B24" s="25"/>
      <c r="C24" s="26"/>
      <c r="D24" s="27"/>
      <c r="F24" s="29"/>
      <c r="G24" s="29"/>
      <c r="H24" s="29"/>
      <c r="I24" s="29"/>
      <c r="J24" s="29"/>
      <c r="K24" s="29"/>
      <c r="L24" s="29"/>
      <c r="M24" s="29"/>
      <c r="N24" s="29"/>
      <c r="P24" s="30"/>
      <c r="Q24" s="30"/>
      <c r="R24" s="30"/>
      <c r="S24" s="30"/>
      <c r="T24" s="31"/>
      <c r="U24" s="31"/>
      <c r="V24" s="30"/>
      <c r="W24" s="30"/>
      <c r="X24" s="30"/>
    </row>
    <row r="25" spans="1:24" s="28" customFormat="1" ht="12">
      <c r="A25" s="25"/>
      <c r="B25" s="25"/>
      <c r="C25" s="26"/>
      <c r="D25" s="27"/>
      <c r="F25" s="29"/>
      <c r="G25" s="29"/>
      <c r="H25" s="29"/>
      <c r="I25" s="29"/>
      <c r="J25" s="29"/>
      <c r="K25" s="29"/>
      <c r="L25" s="29"/>
      <c r="M25" s="29"/>
      <c r="N25" s="29"/>
      <c r="P25" s="30"/>
      <c r="Q25" s="30"/>
      <c r="R25" s="30"/>
      <c r="S25" s="30"/>
      <c r="T25" s="31"/>
      <c r="U25" s="31"/>
      <c r="V25" s="30"/>
      <c r="W25" s="30"/>
      <c r="X25" s="30"/>
    </row>
    <row r="26" spans="1:24" s="28" customFormat="1" ht="12">
      <c r="A26" s="25"/>
      <c r="B26" s="25"/>
      <c r="C26" s="26"/>
      <c r="D26" s="27"/>
      <c r="F26" s="29"/>
      <c r="G26" s="29"/>
      <c r="H26" s="29"/>
      <c r="I26" s="29"/>
      <c r="J26" s="29"/>
      <c r="K26" s="29"/>
      <c r="L26" s="29"/>
      <c r="M26" s="29"/>
      <c r="N26" s="29"/>
      <c r="P26" s="30"/>
      <c r="Q26" s="30"/>
      <c r="R26" s="30"/>
      <c r="S26" s="30"/>
      <c r="T26" s="31"/>
      <c r="U26" s="31"/>
      <c r="V26" s="30"/>
      <c r="W26" s="30"/>
      <c r="X26" s="30"/>
    </row>
    <row r="61" spans="1:5" ht="12">
      <c r="A61" s="75"/>
      <c r="B61" s="75"/>
      <c r="C61" s="76"/>
      <c r="D61" s="77"/>
      <c r="E61" s="78"/>
    </row>
    <row r="62" spans="2:5" ht="12">
      <c r="B62" s="75"/>
      <c r="C62" s="76"/>
      <c r="D62" s="77"/>
      <c r="E62" s="78"/>
    </row>
    <row r="63" spans="2:5" ht="12">
      <c r="B63" s="75"/>
      <c r="C63" s="76"/>
      <c r="D63" s="77"/>
      <c r="E63" s="78"/>
    </row>
    <row r="152" spans="2:5" ht="12">
      <c r="B152" s="75"/>
      <c r="C152" s="76"/>
      <c r="D152" s="77"/>
      <c r="E152" s="78"/>
    </row>
    <row r="157" spans="2:5" ht="12">
      <c r="B157" s="75"/>
      <c r="C157" s="76"/>
      <c r="D157" s="77"/>
      <c r="E157" s="78"/>
    </row>
  </sheetData>
  <mergeCells count="20">
    <mergeCell ref="B152:E152"/>
    <mergeCell ref="B157:E157"/>
    <mergeCell ref="A61:E61"/>
    <mergeCell ref="B62:E62"/>
    <mergeCell ref="B63:E63"/>
    <mergeCell ref="A5:A7"/>
    <mergeCell ref="N6:N7"/>
    <mergeCell ref="B5:B7"/>
    <mergeCell ref="E5:E7"/>
    <mergeCell ref="C5:C7"/>
    <mergeCell ref="D5:D7"/>
    <mergeCell ref="F5:F7"/>
    <mergeCell ref="G5:L5"/>
    <mergeCell ref="M5:N5"/>
    <mergeCell ref="G6:G7"/>
    <mergeCell ref="M6:M7"/>
    <mergeCell ref="H6:I6"/>
    <mergeCell ref="J6:J7"/>
    <mergeCell ref="K6:K7"/>
    <mergeCell ref="L6:L7"/>
  </mergeCells>
  <printOptions horizontalCentered="1"/>
  <pageMargins left="0.1968503937007874" right="0.1968503937007874" top="0.5905511811023623" bottom="0.3937007874015748" header="0.31496062992125984" footer="0.31496062992125984"/>
  <pageSetup fitToHeight="0" horizontalDpi="600" verticalDpi="600" orientation="landscape" paperSize="9" r:id="rId1"/>
  <headerFooter alignWithMargins="0">
    <oddHeader>&amp;C&amp;"Arial,Normalny"Plan wydatków na zadania realizowane na podstawie porozumień między jednostkami samorządu terytorialnego na 2008r.&amp;"Courier New CE,Normalny"&amp;14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fin308</cp:lastModifiedBy>
  <cp:lastPrinted>2007-12-19T11:58:22Z</cp:lastPrinted>
  <dcterms:created xsi:type="dcterms:W3CDTF">2000-10-03T07:44:18Z</dcterms:created>
  <dcterms:modified xsi:type="dcterms:W3CDTF">2008-01-09T09:25:01Z</dcterms:modified>
  <cp:category/>
  <cp:version/>
  <cp:contentType/>
  <cp:contentStatus/>
</cp:coreProperties>
</file>