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2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'uchwała'!$A$1:$N$26</definedName>
    <definedName name="_xlnm.Print_Titles" localSheetId="0">'uchwała'!$5:$8</definedName>
  </definedNames>
  <calcPr fullCalcOnLoad="1"/>
</workbook>
</file>

<file path=xl/sharedStrings.xml><?xml version="1.0" encoding="utf-8"?>
<sst xmlns="http://schemas.openxmlformats.org/spreadsheetml/2006/main" count="62" uniqueCount="43">
  <si>
    <t xml:space="preserve">wydatki bieżące         </t>
  </si>
  <si>
    <t>wydatki majątkowe</t>
  </si>
  <si>
    <t>ogółem,                w tym</t>
  </si>
  <si>
    <t>pochodne od wynagr.</t>
  </si>
  <si>
    <t>pozostałe wydatki</t>
  </si>
  <si>
    <t>dotacje</t>
  </si>
  <si>
    <t>ogółem</t>
  </si>
  <si>
    <t>w tym § 401</t>
  </si>
  <si>
    <t>w tym inwestycyjne</t>
  </si>
  <si>
    <t>Nazwa zadania</t>
  </si>
  <si>
    <t>dysp</t>
  </si>
  <si>
    <t>wynagrodzenia</t>
  </si>
  <si>
    <t>750 - Administracja publiczna</t>
  </si>
  <si>
    <t>852 - Pomoc społeczna</t>
  </si>
  <si>
    <t>ops</t>
  </si>
  <si>
    <t>85214 - Zasiłki i pomoc w naturze oraz składki na ubezpieczenia emerytalne i rentowe</t>
  </si>
  <si>
    <t>85228 - Usługi opiekuńcze i specjalistyczne usługi opiekuńcze</t>
  </si>
  <si>
    <t>or</t>
  </si>
  <si>
    <t>75011 - Urzędy wojewódzkie</t>
  </si>
  <si>
    <t>Dz</t>
  </si>
  <si>
    <t>Rozdz</t>
  </si>
  <si>
    <t>zad</t>
  </si>
  <si>
    <t>plan ogółem</t>
  </si>
  <si>
    <t>852 - Pomoc społeczna - Suma</t>
  </si>
  <si>
    <t>750 - Administracja publiczna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</si>
  <si>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</si>
  <si>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</si>
  <si>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</si>
  <si>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75011 - Urzędy wojewódzkie - Suma</t>
  </si>
  <si>
    <t>Wydział Spraw Obywatelskich i Cudzoziemców</t>
  </si>
  <si>
    <t>Wydział Zarządzania Kryzysowego</t>
  </si>
  <si>
    <t>Wydział Infrastruktury</t>
  </si>
  <si>
    <t>751 - Urzędy naczelnych organów władzy państwowej, kontroli i ochrony prawa oraz sądownictwa</t>
  </si>
  <si>
    <t>75101 - Urzędy naczelnych organów władzy państwowej, kontroli i ochrony prawa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</si>
  <si>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</si>
  <si>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</si>
  <si>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751 - Urzędy naczelnych organów władzy państwowej, kontroli i ochrony prawa oraz sądownictwa - Suma</t>
  </si>
  <si>
    <t>85213 - Składki na ubezpieczenie zdrowotne opłacane za osoby pobierające niektóre świadczenia z pomocy społecznej oraz niektóre świadczenia rodzinne - Suma</t>
  </si>
  <si>
    <t>75101 - Urzędy naczelnych organów władzy państwowej, kontroli i ochrony prawa - Suma</t>
  </si>
  <si>
    <t>Załącznik Nr 4</t>
  </si>
  <si>
    <t>Wydatki na zadania zlecone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</si>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</sst>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9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1" fontId="3" fillId="0" borderId="0" xfId="15" applyNumberFormat="1" applyFont="1" applyFill="1" applyAlignment="1">
      <alignment horizontal="center" vertical="center" wrapText="1"/>
    </xf>
    <xf numFmtId="181" fontId="4" fillId="0" borderId="1" xfId="15" applyNumberFormat="1" applyFont="1" applyFill="1" applyBorder="1" applyAlignment="1">
      <alignment horizontal="center" vertical="center" wrapText="1"/>
    </xf>
    <xf numFmtId="181" fontId="6" fillId="0" borderId="0" xfId="15" applyNumberFormat="1" applyFont="1" applyFill="1" applyAlignment="1">
      <alignment horizontal="center" vertical="center" wrapText="1"/>
    </xf>
    <xf numFmtId="181" fontId="7" fillId="0" borderId="0" xfId="15" applyNumberFormat="1" applyFont="1" applyFill="1" applyAlignment="1">
      <alignment horizontal="center" vertical="center" wrapText="1"/>
    </xf>
    <xf numFmtId="181" fontId="6" fillId="0" borderId="0" xfId="15" applyNumberFormat="1" applyFont="1" applyFill="1" applyAlignment="1">
      <alignment vertical="center" wrapText="1"/>
    </xf>
    <xf numFmtId="182" fontId="8" fillId="0" borderId="0" xfId="15" applyNumberFormat="1" applyFont="1" applyFill="1" applyAlignment="1">
      <alignment vertical="center" wrapText="1"/>
    </xf>
    <xf numFmtId="3" fontId="6" fillId="0" borderId="0" xfId="15" applyNumberFormat="1" applyFont="1" applyFill="1" applyAlignment="1">
      <alignment vertical="center" wrapText="1"/>
    </xf>
    <xf numFmtId="4" fontId="6" fillId="0" borderId="0" xfId="15" applyNumberFormat="1" applyFont="1" applyFill="1" applyAlignment="1">
      <alignment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181" fontId="9" fillId="0" borderId="1" xfId="15" applyNumberFormat="1" applyFont="1" applyFill="1" applyBorder="1" applyAlignment="1">
      <alignment horizontal="left" vertical="center"/>
    </xf>
    <xf numFmtId="181" fontId="10" fillId="0" borderId="1" xfId="15" applyNumberFormat="1" applyFont="1" applyFill="1" applyBorder="1" applyAlignment="1">
      <alignment horizontal="center" vertical="center" wrapText="1"/>
    </xf>
    <xf numFmtId="181" fontId="9" fillId="0" borderId="1" xfId="15" applyNumberFormat="1" applyFont="1" applyFill="1" applyBorder="1" applyAlignment="1">
      <alignment vertical="center" wrapText="1"/>
    </xf>
    <xf numFmtId="182" fontId="9" fillId="0" borderId="1" xfId="15" applyNumberFormat="1" applyFont="1" applyFill="1" applyBorder="1" applyAlignment="1">
      <alignment vertical="center" wrapText="1"/>
    </xf>
    <xf numFmtId="181" fontId="9" fillId="0" borderId="3" xfId="15" applyNumberFormat="1" applyFont="1" applyFill="1" applyBorder="1" applyAlignment="1">
      <alignment horizontal="left" vertical="center"/>
    </xf>
    <xf numFmtId="181" fontId="4" fillId="0" borderId="3" xfId="15" applyNumberFormat="1" applyFont="1" applyFill="1" applyBorder="1" applyAlignment="1">
      <alignment horizontal="center" vertical="center" wrapText="1"/>
    </xf>
    <xf numFmtId="181" fontId="10" fillId="0" borderId="3" xfId="15" applyNumberFormat="1" applyFont="1" applyFill="1" applyBorder="1" applyAlignment="1">
      <alignment horizontal="center" vertical="center" wrapText="1"/>
    </xf>
    <xf numFmtId="181" fontId="9" fillId="0" borderId="3" xfId="15" applyNumberFormat="1" applyFont="1" applyFill="1" applyBorder="1" applyAlignment="1">
      <alignment vertical="center" wrapText="1"/>
    </xf>
    <xf numFmtId="182" fontId="9" fillId="0" borderId="3" xfId="15" applyNumberFormat="1" applyFont="1" applyFill="1" applyBorder="1" applyAlignment="1">
      <alignment vertical="center" wrapText="1"/>
    </xf>
    <xf numFmtId="181" fontId="11" fillId="0" borderId="4" xfId="15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181" fontId="8" fillId="0" borderId="5" xfId="15" applyNumberFormat="1" applyFont="1" applyFill="1" applyBorder="1" applyAlignment="1">
      <alignment horizontal="left" vertical="center"/>
    </xf>
    <xf numFmtId="181" fontId="12" fillId="0" borderId="5" xfId="15" applyNumberFormat="1" applyFont="1" applyFill="1" applyBorder="1" applyAlignment="1">
      <alignment horizontal="center" vertical="center" wrapText="1"/>
    </xf>
    <xf numFmtId="181" fontId="13" fillId="0" borderId="5" xfId="15" applyNumberFormat="1" applyFont="1" applyFill="1" applyBorder="1" applyAlignment="1">
      <alignment horizontal="center" vertical="center" wrapText="1"/>
    </xf>
    <xf numFmtId="181" fontId="8" fillId="0" borderId="5" xfId="15" applyNumberFormat="1" applyFont="1" applyFill="1" applyBorder="1" applyAlignment="1">
      <alignment vertical="center" wrapText="1"/>
    </xf>
    <xf numFmtId="182" fontId="8" fillId="0" borderId="5" xfId="15" applyNumberFormat="1" applyFont="1" applyFill="1" applyBorder="1" applyAlignment="1">
      <alignment vertical="center" wrapText="1"/>
    </xf>
    <xf numFmtId="181" fontId="8" fillId="0" borderId="6" xfId="15" applyNumberFormat="1" applyFont="1" applyFill="1" applyBorder="1" applyAlignment="1">
      <alignment vertical="center" wrapText="1"/>
    </xf>
    <xf numFmtId="3" fontId="8" fillId="0" borderId="6" xfId="15" applyNumberFormat="1" applyFont="1" applyFill="1" applyBorder="1" applyAlignment="1">
      <alignment vertical="center" wrapText="1"/>
    </xf>
    <xf numFmtId="4" fontId="8" fillId="0" borderId="6" xfId="15" applyNumberFormat="1" applyFont="1" applyFill="1" applyBorder="1" applyAlignment="1">
      <alignment vertical="center" wrapText="1"/>
    </xf>
    <xf numFmtId="181" fontId="8" fillId="0" borderId="7" xfId="15" applyNumberFormat="1" applyFont="1" applyFill="1" applyBorder="1" applyAlignment="1">
      <alignment horizontal="left" vertical="center"/>
    </xf>
    <xf numFmtId="181" fontId="12" fillId="0" borderId="7" xfId="15" applyNumberFormat="1" applyFont="1" applyFill="1" applyBorder="1" applyAlignment="1">
      <alignment horizontal="center" vertical="center" wrapText="1"/>
    </xf>
    <xf numFmtId="181" fontId="13" fillId="0" borderId="7" xfId="15" applyNumberFormat="1" applyFont="1" applyFill="1" applyBorder="1" applyAlignment="1">
      <alignment horizontal="center" vertical="center" wrapText="1"/>
    </xf>
    <xf numFmtId="181" fontId="8" fillId="0" borderId="7" xfId="15" applyNumberFormat="1" applyFont="1" applyFill="1" applyBorder="1" applyAlignment="1">
      <alignment vertical="center" wrapText="1"/>
    </xf>
    <xf numFmtId="182" fontId="8" fillId="0" borderId="7" xfId="15" applyNumberFormat="1" applyFont="1" applyFill="1" applyBorder="1" applyAlignment="1">
      <alignment vertical="center" wrapText="1"/>
    </xf>
    <xf numFmtId="181" fontId="6" fillId="0" borderId="8" xfId="15" applyNumberFormat="1" applyFont="1" applyFill="1" applyBorder="1" applyAlignment="1">
      <alignment horizontal="left" vertical="center"/>
    </xf>
    <xf numFmtId="181" fontId="3" fillId="0" borderId="8" xfId="15" applyNumberFormat="1" applyFont="1" applyFill="1" applyBorder="1" applyAlignment="1">
      <alignment horizontal="center" vertical="center" wrapText="1"/>
    </xf>
    <xf numFmtId="181" fontId="7" fillId="0" borderId="8" xfId="15" applyNumberFormat="1" applyFont="1" applyFill="1" applyBorder="1" applyAlignment="1">
      <alignment horizontal="center" vertical="center" wrapText="1"/>
    </xf>
    <xf numFmtId="181" fontId="6" fillId="0" borderId="8" xfId="15" applyNumberFormat="1" applyFont="1" applyFill="1" applyBorder="1" applyAlignment="1">
      <alignment vertical="center" wrapText="1"/>
    </xf>
    <xf numFmtId="182" fontId="6" fillId="0" borderId="8" xfId="15" applyNumberFormat="1" applyFont="1" applyFill="1" applyBorder="1" applyAlignment="1">
      <alignment vertical="center" wrapText="1"/>
    </xf>
    <xf numFmtId="181" fontId="6" fillId="0" borderId="9" xfId="15" applyNumberFormat="1" applyFont="1" applyFill="1" applyBorder="1" applyAlignment="1">
      <alignment vertical="center" wrapText="1"/>
    </xf>
    <xf numFmtId="3" fontId="6" fillId="0" borderId="9" xfId="15" applyNumberFormat="1" applyFont="1" applyFill="1" applyBorder="1" applyAlignment="1">
      <alignment vertical="center" wrapText="1"/>
    </xf>
    <xf numFmtId="4" fontId="6" fillId="0" borderId="9" xfId="15" applyNumberFormat="1" applyFont="1" applyFill="1" applyBorder="1" applyAlignment="1">
      <alignment vertical="center" wrapText="1"/>
    </xf>
    <xf numFmtId="181" fontId="6" fillId="0" borderId="10" xfId="15" applyNumberFormat="1" applyFont="1" applyFill="1" applyBorder="1" applyAlignment="1">
      <alignment horizontal="left" vertical="center"/>
    </xf>
    <xf numFmtId="181" fontId="3" fillId="0" borderId="10" xfId="15" applyNumberFormat="1" applyFont="1" applyFill="1" applyBorder="1" applyAlignment="1">
      <alignment horizontal="center" vertical="center" wrapText="1"/>
    </xf>
    <xf numFmtId="181" fontId="7" fillId="0" borderId="10" xfId="15" applyNumberFormat="1" applyFont="1" applyFill="1" applyBorder="1" applyAlignment="1">
      <alignment horizontal="center" vertical="center" wrapText="1"/>
    </xf>
    <xf numFmtId="181" fontId="6" fillId="0" borderId="10" xfId="15" applyNumberFormat="1" applyFont="1" applyFill="1" applyBorder="1" applyAlignment="1">
      <alignment vertical="center" wrapText="1"/>
    </xf>
    <xf numFmtId="182" fontId="6" fillId="0" borderId="10" xfId="15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182" fontId="7" fillId="0" borderId="11" xfId="0" applyNumberFormat="1" applyFont="1" applyFill="1" applyBorder="1" applyAlignment="1">
      <alignment horizontal="center" wrapText="1"/>
    </xf>
    <xf numFmtId="181" fontId="11" fillId="0" borderId="12" xfId="15" applyNumberFormat="1" applyFont="1" applyFill="1" applyBorder="1" applyAlignment="1">
      <alignment horizontal="left" vertical="center"/>
    </xf>
    <xf numFmtId="181" fontId="5" fillId="0" borderId="12" xfId="15" applyNumberFormat="1" applyFont="1" applyFill="1" applyBorder="1" applyAlignment="1">
      <alignment horizontal="center" vertical="center" wrapText="1"/>
    </xf>
    <xf numFmtId="181" fontId="14" fillId="0" borderId="12" xfId="15" applyNumberFormat="1" applyFont="1" applyFill="1" applyBorder="1" applyAlignment="1">
      <alignment horizontal="center" vertical="center" wrapText="1"/>
    </xf>
    <xf numFmtId="181" fontId="11" fillId="0" borderId="12" xfId="15" applyNumberFormat="1" applyFont="1" applyFill="1" applyBorder="1" applyAlignment="1">
      <alignment vertical="center" wrapText="1"/>
    </xf>
    <xf numFmtId="182" fontId="11" fillId="0" borderId="12" xfId="15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181" fontId="6" fillId="0" borderId="13" xfId="15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0" borderId="16" xfId="15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81" fontId="8" fillId="0" borderId="19" xfId="15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81" fontId="6" fillId="0" borderId="0" xfId="15" applyNumberFormat="1" applyFont="1" applyFill="1" applyAlignment="1">
      <alignment horizontal="center" vertical="center" wrapText="1"/>
    </xf>
    <xf numFmtId="181" fontId="3" fillId="0" borderId="0" xfId="15" applyNumberFormat="1" applyFont="1" applyFill="1" applyAlignment="1">
      <alignment horizontal="center" vertical="center" wrapText="1"/>
    </xf>
    <xf numFmtId="181" fontId="7" fillId="0" borderId="0" xfId="15" applyNumberFormat="1" applyFont="1" applyFill="1" applyAlignment="1">
      <alignment horizontal="center" vertical="center" wrapText="1"/>
    </xf>
    <xf numFmtId="181" fontId="6" fillId="0" borderId="0" xfId="15" applyNumberFormat="1" applyFont="1" applyFill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183"/>
  <sheetViews>
    <sheetView tabSelected="1" zoomScale="90" zoomScaleNormal="90" zoomScaleSheetLayoutView="75" workbookViewId="0" topLeftCell="A1">
      <pane xSplit="5" ySplit="8" topLeftCell="F9" activePane="bottomRight" state="frozen"/>
      <selection pane="topLeft" activeCell="E240" sqref="E240"/>
      <selection pane="topRight" activeCell="E240" sqref="E240"/>
      <selection pane="bottomLeft" activeCell="E240" sqref="E240"/>
      <selection pane="bottomRight" activeCell="A1" sqref="A1"/>
    </sheetView>
  </sheetViews>
  <sheetFormatPr defaultColWidth="9.00390625" defaultRowHeight="12.75" outlineLevelRow="3"/>
  <cols>
    <col min="1" max="1" width="3.375" style="3" customWidth="1"/>
    <col min="2" max="2" width="5.25390625" style="3" customWidth="1"/>
    <col min="3" max="3" width="4.875" style="1" customWidth="1"/>
    <col min="4" max="4" width="4.25390625" style="4" customWidth="1"/>
    <col min="5" max="5" width="36.375" style="5" customWidth="1"/>
    <col min="6" max="6" width="10.875" style="6" customWidth="1"/>
    <col min="7" max="7" width="10.00390625" style="6" customWidth="1"/>
    <col min="8" max="8" width="9.875" style="6" customWidth="1"/>
    <col min="9" max="9" width="10.125" style="6" customWidth="1"/>
    <col min="10" max="10" width="9.625" style="6" customWidth="1"/>
    <col min="11" max="11" width="9.875" style="6" customWidth="1"/>
    <col min="12" max="12" width="9.00390625" style="6" customWidth="1"/>
    <col min="13" max="14" width="10.875" style="6" customWidth="1"/>
    <col min="15" max="15" width="9.875" style="5" customWidth="1"/>
    <col min="16" max="16" width="14.125" style="7" customWidth="1"/>
    <col min="17" max="19" width="15.625" style="7" customWidth="1"/>
    <col min="20" max="21" width="15.875" style="8" customWidth="1"/>
    <col min="22" max="22" width="14.125" style="7" customWidth="1"/>
    <col min="23" max="23" width="14.375" style="7" customWidth="1"/>
    <col min="24" max="24" width="11.75390625" style="7" customWidth="1"/>
    <col min="25" max="16384" width="23.125" style="5" customWidth="1"/>
  </cols>
  <sheetData>
    <row r="1" ht="12.75">
      <c r="N1" s="64" t="s">
        <v>39</v>
      </c>
    </row>
    <row r="2" ht="12.75">
      <c r="N2" s="64" t="s">
        <v>41</v>
      </c>
    </row>
    <row r="3" ht="12.75">
      <c r="N3" s="64" t="s">
        <v>42</v>
      </c>
    </row>
    <row r="5" spans="1:24" s="10" customFormat="1" ht="12">
      <c r="A5" s="79" t="s">
        <v>19</v>
      </c>
      <c r="B5" s="81" t="s">
        <v>20</v>
      </c>
      <c r="C5" s="82" t="s">
        <v>10</v>
      </c>
      <c r="D5" s="82" t="s">
        <v>21</v>
      </c>
      <c r="E5" s="82" t="s">
        <v>9</v>
      </c>
      <c r="F5" s="80" t="s">
        <v>22</v>
      </c>
      <c r="G5" s="80" t="s">
        <v>0</v>
      </c>
      <c r="H5" s="80"/>
      <c r="I5" s="80"/>
      <c r="J5" s="80"/>
      <c r="K5" s="80"/>
      <c r="L5" s="80"/>
      <c r="M5" s="80" t="s">
        <v>1</v>
      </c>
      <c r="N5" s="80"/>
      <c r="P5" s="11"/>
      <c r="Q5" s="11"/>
      <c r="R5" s="11"/>
      <c r="S5" s="11"/>
      <c r="T5" s="12"/>
      <c r="U5" s="12"/>
      <c r="V5" s="11"/>
      <c r="W5" s="11"/>
      <c r="X5" s="11"/>
    </row>
    <row r="6" spans="1:24" s="10" customFormat="1" ht="12">
      <c r="A6" s="79"/>
      <c r="B6" s="81"/>
      <c r="C6" s="82"/>
      <c r="D6" s="82"/>
      <c r="E6" s="82"/>
      <c r="F6" s="80"/>
      <c r="G6" s="80" t="s">
        <v>2</v>
      </c>
      <c r="H6" s="80" t="s">
        <v>11</v>
      </c>
      <c r="I6" s="80"/>
      <c r="J6" s="80" t="s">
        <v>3</v>
      </c>
      <c r="K6" s="80" t="s">
        <v>4</v>
      </c>
      <c r="L6" s="80" t="s">
        <v>5</v>
      </c>
      <c r="M6" s="80" t="s">
        <v>6</v>
      </c>
      <c r="N6" s="80" t="s">
        <v>8</v>
      </c>
      <c r="P6" s="11"/>
      <c r="Q6" s="11"/>
      <c r="R6" s="11"/>
      <c r="S6" s="11"/>
      <c r="T6" s="12"/>
      <c r="U6" s="12"/>
      <c r="V6" s="11"/>
      <c r="W6" s="11"/>
      <c r="X6" s="11"/>
    </row>
    <row r="7" spans="1:24" s="10" customFormat="1" ht="11.25" customHeight="1">
      <c r="A7" s="79"/>
      <c r="B7" s="81"/>
      <c r="C7" s="82"/>
      <c r="D7" s="82"/>
      <c r="E7" s="82"/>
      <c r="F7" s="80"/>
      <c r="G7" s="80"/>
      <c r="H7" s="9" t="s">
        <v>6</v>
      </c>
      <c r="I7" s="9" t="s">
        <v>7</v>
      </c>
      <c r="J7" s="80"/>
      <c r="K7" s="80"/>
      <c r="L7" s="80"/>
      <c r="M7" s="80"/>
      <c r="N7" s="80"/>
      <c r="P7" s="11"/>
      <c r="Q7" s="11"/>
      <c r="R7" s="11"/>
      <c r="S7" s="11"/>
      <c r="T7" s="12"/>
      <c r="U7" s="12"/>
      <c r="V7" s="11"/>
      <c r="W7" s="11"/>
      <c r="X7" s="11"/>
    </row>
    <row r="8" spans="1:24" s="13" customFormat="1" ht="12">
      <c r="A8" s="54">
        <v>1</v>
      </c>
      <c r="B8" s="55">
        <v>2</v>
      </c>
      <c r="C8" s="56">
        <v>3</v>
      </c>
      <c r="D8" s="56">
        <v>4</v>
      </c>
      <c r="E8" s="57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P8" s="14"/>
      <c r="Q8" s="14"/>
      <c r="R8" s="14"/>
      <c r="S8" s="14"/>
      <c r="T8" s="15"/>
      <c r="U8" s="15"/>
      <c r="V8" s="14"/>
      <c r="W8" s="14"/>
      <c r="X8" s="14"/>
    </row>
    <row r="9" spans="1:14" s="25" customFormat="1" ht="12" customHeight="1" thickBot="1">
      <c r="A9" s="59" t="s">
        <v>25</v>
      </c>
      <c r="B9" s="59"/>
      <c r="C9" s="60"/>
      <c r="D9" s="61"/>
      <c r="E9" s="62"/>
      <c r="F9" s="63">
        <f aca="true" t="shared" si="0" ref="F9:N9">SUBTOTAL(9,F12:F26)</f>
        <v>10576265</v>
      </c>
      <c r="G9" s="63">
        <f t="shared" si="0"/>
        <v>10576265</v>
      </c>
      <c r="H9" s="63">
        <f t="shared" si="0"/>
        <v>378244</v>
      </c>
      <c r="I9" s="63">
        <f t="shared" si="0"/>
        <v>363244</v>
      </c>
      <c r="J9" s="63">
        <f t="shared" si="0"/>
        <v>156517</v>
      </c>
      <c r="K9" s="63">
        <f t="shared" si="0"/>
        <v>10041504</v>
      </c>
      <c r="L9" s="63">
        <f t="shared" si="0"/>
        <v>0</v>
      </c>
      <c r="M9" s="63">
        <f t="shared" si="0"/>
        <v>0</v>
      </c>
      <c r="N9" s="63">
        <f t="shared" si="0"/>
        <v>0</v>
      </c>
    </row>
    <row r="10" spans="1:24" s="32" customFormat="1" ht="12" customHeight="1" outlineLevel="1" thickBot="1" thickTop="1">
      <c r="A10" s="27" t="s">
        <v>24</v>
      </c>
      <c r="B10" s="27"/>
      <c r="C10" s="28"/>
      <c r="D10" s="29"/>
      <c r="E10" s="30"/>
      <c r="F10" s="31">
        <f aca="true" t="shared" si="1" ref="F10:N10">SUBTOTAL(9,F12:F14)</f>
        <v>204761</v>
      </c>
      <c r="G10" s="31">
        <f t="shared" si="1"/>
        <v>204761</v>
      </c>
      <c r="H10" s="31">
        <f t="shared" si="1"/>
        <v>173244</v>
      </c>
      <c r="I10" s="31">
        <f t="shared" si="1"/>
        <v>173244</v>
      </c>
      <c r="J10" s="31">
        <f t="shared" si="1"/>
        <v>31517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P10" s="33"/>
      <c r="Q10" s="33"/>
      <c r="R10" s="33"/>
      <c r="S10" s="33"/>
      <c r="T10" s="34"/>
      <c r="U10" s="34"/>
      <c r="V10" s="33"/>
      <c r="W10" s="33"/>
      <c r="X10" s="33"/>
    </row>
    <row r="11" spans="1:24" s="45" customFormat="1" ht="12" customHeight="1" outlineLevel="2">
      <c r="A11" s="40"/>
      <c r="B11" s="40" t="s">
        <v>28</v>
      </c>
      <c r="C11" s="41"/>
      <c r="D11" s="42"/>
      <c r="E11" s="43"/>
      <c r="F11" s="44">
        <f aca="true" t="shared" si="2" ref="F11:N11">SUBTOTAL(9,F12:F14)</f>
        <v>204761</v>
      </c>
      <c r="G11" s="44">
        <f t="shared" si="2"/>
        <v>204761</v>
      </c>
      <c r="H11" s="44">
        <f t="shared" si="2"/>
        <v>173244</v>
      </c>
      <c r="I11" s="44">
        <f t="shared" si="2"/>
        <v>173244</v>
      </c>
      <c r="J11" s="44">
        <f t="shared" si="2"/>
        <v>31517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P11" s="46"/>
      <c r="Q11" s="46"/>
      <c r="R11" s="46"/>
      <c r="S11" s="46"/>
      <c r="T11" s="47"/>
      <c r="U11" s="47"/>
      <c r="V11" s="46"/>
      <c r="W11" s="46"/>
      <c r="X11" s="46"/>
    </row>
    <row r="12" spans="1:14" ht="12" customHeight="1" outlineLevel="3">
      <c r="A12" s="20" t="s">
        <v>12</v>
      </c>
      <c r="B12" s="20" t="s">
        <v>18</v>
      </c>
      <c r="C12" s="21" t="s">
        <v>17</v>
      </c>
      <c r="D12" s="22">
        <v>401</v>
      </c>
      <c r="E12" s="23" t="s">
        <v>29</v>
      </c>
      <c r="F12" s="24">
        <f>G12+M12</f>
        <v>174300</v>
      </c>
      <c r="G12" s="24">
        <f>H12+J12+K12+L12</f>
        <v>174300</v>
      </c>
      <c r="H12" s="24">
        <v>147511</v>
      </c>
      <c r="I12" s="24">
        <v>147511</v>
      </c>
      <c r="J12" s="24">
        <v>26789</v>
      </c>
      <c r="K12" s="24"/>
      <c r="L12" s="24"/>
      <c r="M12" s="24"/>
      <c r="N12" s="24"/>
    </row>
    <row r="13" spans="1:14" ht="12" customHeight="1" outlineLevel="3">
      <c r="A13" s="16" t="s">
        <v>12</v>
      </c>
      <c r="B13" s="16" t="s">
        <v>18</v>
      </c>
      <c r="C13" s="2" t="s">
        <v>17</v>
      </c>
      <c r="D13" s="17">
        <v>402</v>
      </c>
      <c r="E13" s="18" t="s">
        <v>30</v>
      </c>
      <c r="F13" s="19">
        <f>G13+M13</f>
        <v>4300</v>
      </c>
      <c r="G13" s="19">
        <f>H13+J13+K13+L13</f>
        <v>4300</v>
      </c>
      <c r="H13" s="19">
        <v>3593</v>
      </c>
      <c r="I13" s="19">
        <v>3593</v>
      </c>
      <c r="J13" s="19">
        <v>707</v>
      </c>
      <c r="K13" s="19"/>
      <c r="L13" s="19"/>
      <c r="M13" s="19"/>
      <c r="N13" s="19"/>
    </row>
    <row r="14" spans="1:14" ht="12" outlineLevel="3">
      <c r="A14" s="16" t="s">
        <v>12</v>
      </c>
      <c r="B14" s="16" t="s">
        <v>18</v>
      </c>
      <c r="C14" s="2" t="s">
        <v>17</v>
      </c>
      <c r="D14" s="17">
        <v>403</v>
      </c>
      <c r="E14" s="18" t="s">
        <v>31</v>
      </c>
      <c r="F14" s="19">
        <f>G14+M14</f>
        <v>26161</v>
      </c>
      <c r="G14" s="19">
        <f>H14+J14+K14+L14</f>
        <v>26161</v>
      </c>
      <c r="H14" s="19">
        <v>22140</v>
      </c>
      <c r="I14" s="19">
        <v>22140</v>
      </c>
      <c r="J14" s="19">
        <v>4021</v>
      </c>
      <c r="K14" s="19"/>
      <c r="L14" s="19"/>
      <c r="M14" s="19"/>
      <c r="N14" s="19"/>
    </row>
    <row r="15" spans="1:24" s="32" customFormat="1" ht="26.25" customHeight="1" outlineLevel="1" thickBot="1">
      <c r="A15" s="71" t="s">
        <v>36</v>
      </c>
      <c r="B15" s="72"/>
      <c r="C15" s="72"/>
      <c r="D15" s="72"/>
      <c r="E15" s="73"/>
      <c r="F15" s="39">
        <f aca="true" t="shared" si="3" ref="F15:N15">SUBTOTAL(9,F17:F17)</f>
        <v>9300</v>
      </c>
      <c r="G15" s="39">
        <f t="shared" si="3"/>
        <v>9300</v>
      </c>
      <c r="H15" s="39">
        <f t="shared" si="3"/>
        <v>0</v>
      </c>
      <c r="I15" s="39">
        <f t="shared" si="3"/>
        <v>0</v>
      </c>
      <c r="J15" s="39">
        <f t="shared" si="3"/>
        <v>0</v>
      </c>
      <c r="K15" s="39">
        <f t="shared" si="3"/>
        <v>9300</v>
      </c>
      <c r="L15" s="39">
        <f t="shared" si="3"/>
        <v>0</v>
      </c>
      <c r="M15" s="39">
        <f t="shared" si="3"/>
        <v>0</v>
      </c>
      <c r="N15" s="39">
        <f t="shared" si="3"/>
        <v>0</v>
      </c>
      <c r="P15" s="33"/>
      <c r="Q15" s="33"/>
      <c r="R15" s="33"/>
      <c r="S15" s="33"/>
      <c r="T15" s="34"/>
      <c r="U15" s="34"/>
      <c r="V15" s="33"/>
      <c r="W15" s="33"/>
      <c r="X15" s="33"/>
    </row>
    <row r="16" spans="1:24" s="45" customFormat="1" ht="24" customHeight="1" outlineLevel="2">
      <c r="A16" s="40"/>
      <c r="B16" s="68" t="s">
        <v>38</v>
      </c>
      <c r="C16" s="69"/>
      <c r="D16" s="69"/>
      <c r="E16" s="70"/>
      <c r="F16" s="44">
        <f aca="true" t="shared" si="4" ref="F16:N16">SUBTOTAL(9,F17:F17)</f>
        <v>9300</v>
      </c>
      <c r="G16" s="44">
        <f t="shared" si="4"/>
        <v>9300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9300</v>
      </c>
      <c r="L16" s="44">
        <f t="shared" si="4"/>
        <v>0</v>
      </c>
      <c r="M16" s="44">
        <f t="shared" si="4"/>
        <v>0</v>
      </c>
      <c r="N16" s="44">
        <f t="shared" si="4"/>
        <v>0</v>
      </c>
      <c r="P16" s="46"/>
      <c r="Q16" s="46"/>
      <c r="R16" s="46"/>
      <c r="S16" s="46"/>
      <c r="T16" s="47"/>
      <c r="U16" s="47"/>
      <c r="V16" s="46"/>
      <c r="W16" s="46"/>
      <c r="X16" s="46"/>
    </row>
    <row r="17" spans="1:14" ht="12" outlineLevel="3">
      <c r="A17" s="20" t="s">
        <v>32</v>
      </c>
      <c r="B17" s="20" t="s">
        <v>33</v>
      </c>
      <c r="C17" s="21" t="s">
        <v>17</v>
      </c>
      <c r="D17" s="22">
        <v>400</v>
      </c>
      <c r="E17" s="23" t="s">
        <v>40</v>
      </c>
      <c r="F17" s="24">
        <f>G17+M17</f>
        <v>9300</v>
      </c>
      <c r="G17" s="24">
        <f>H17+J17+K17+L17</f>
        <v>9300</v>
      </c>
      <c r="H17" s="24"/>
      <c r="I17" s="24"/>
      <c r="J17" s="24"/>
      <c r="K17" s="24">
        <v>9300</v>
      </c>
      <c r="L17" s="24"/>
      <c r="M17" s="24"/>
      <c r="N17" s="24"/>
    </row>
    <row r="18" spans="1:24" s="32" customFormat="1" ht="12.75" outlineLevel="1" thickBot="1">
      <c r="A18" s="35" t="s">
        <v>23</v>
      </c>
      <c r="B18" s="35"/>
      <c r="C18" s="36"/>
      <c r="D18" s="37"/>
      <c r="E18" s="38"/>
      <c r="F18" s="39">
        <f aca="true" t="shared" si="5" ref="F18:N18">SUBTOTAL(9,F20:F26)</f>
        <v>10362204</v>
      </c>
      <c r="G18" s="39">
        <f t="shared" si="5"/>
        <v>10362204</v>
      </c>
      <c r="H18" s="39">
        <f t="shared" si="5"/>
        <v>205000</v>
      </c>
      <c r="I18" s="39">
        <f t="shared" si="5"/>
        <v>190000</v>
      </c>
      <c r="J18" s="39">
        <f t="shared" si="5"/>
        <v>125000</v>
      </c>
      <c r="K18" s="39">
        <f t="shared" si="5"/>
        <v>10032204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P18" s="33"/>
      <c r="Q18" s="33"/>
      <c r="R18" s="33"/>
      <c r="S18" s="33"/>
      <c r="T18" s="34"/>
      <c r="U18" s="34"/>
      <c r="V18" s="33"/>
      <c r="W18" s="33"/>
      <c r="X18" s="33"/>
    </row>
    <row r="19" spans="1:24" s="45" customFormat="1" ht="24" customHeight="1" outlineLevel="2">
      <c r="A19" s="40"/>
      <c r="B19" s="68" t="s">
        <v>34</v>
      </c>
      <c r="C19" s="69"/>
      <c r="D19" s="69"/>
      <c r="E19" s="70"/>
      <c r="F19" s="44">
        <f aca="true" t="shared" si="6" ref="F19:N19">SUBTOTAL(9,F20:F20)</f>
        <v>9626461</v>
      </c>
      <c r="G19" s="44">
        <f t="shared" si="6"/>
        <v>9626461</v>
      </c>
      <c r="H19" s="44">
        <f t="shared" si="6"/>
        <v>205000</v>
      </c>
      <c r="I19" s="44">
        <f t="shared" si="6"/>
        <v>190000</v>
      </c>
      <c r="J19" s="44">
        <f t="shared" si="6"/>
        <v>125000</v>
      </c>
      <c r="K19" s="44">
        <f t="shared" si="6"/>
        <v>9296461</v>
      </c>
      <c r="L19" s="44">
        <f t="shared" si="6"/>
        <v>0</v>
      </c>
      <c r="M19" s="44">
        <f t="shared" si="6"/>
        <v>0</v>
      </c>
      <c r="N19" s="44">
        <f t="shared" si="6"/>
        <v>0</v>
      </c>
      <c r="P19" s="46"/>
      <c r="Q19" s="46"/>
      <c r="R19" s="46"/>
      <c r="S19" s="46"/>
      <c r="T19" s="47"/>
      <c r="U19" s="47"/>
      <c r="V19" s="46"/>
      <c r="W19" s="46"/>
      <c r="X19" s="46"/>
    </row>
    <row r="20" spans="1:14" ht="12" outlineLevel="3">
      <c r="A20" s="20" t="s">
        <v>13</v>
      </c>
      <c r="B20" s="20" t="s">
        <v>34</v>
      </c>
      <c r="C20" s="21" t="s">
        <v>14</v>
      </c>
      <c r="D20" s="22">
        <v>400</v>
      </c>
      <c r="E20" s="23" t="s">
        <v>40</v>
      </c>
      <c r="F20" s="24">
        <f aca="true" t="shared" si="7" ref="F20:F26">G20+M20</f>
        <v>9626461</v>
      </c>
      <c r="G20" s="24">
        <f aca="true" t="shared" si="8" ref="G20:G26">H20+J20+K20+L20</f>
        <v>9626461</v>
      </c>
      <c r="H20" s="24">
        <v>205000</v>
      </c>
      <c r="I20" s="24">
        <v>190000</v>
      </c>
      <c r="J20" s="24">
        <v>125000</v>
      </c>
      <c r="K20" s="24">
        <v>9296461</v>
      </c>
      <c r="L20" s="24"/>
      <c r="M20" s="24"/>
      <c r="N20" s="24"/>
    </row>
    <row r="21" spans="1:24" s="45" customFormat="1" ht="34.5" customHeight="1" outlineLevel="2">
      <c r="A21" s="53"/>
      <c r="B21" s="74" t="s">
        <v>37</v>
      </c>
      <c r="C21" s="66"/>
      <c r="D21" s="66"/>
      <c r="E21" s="67"/>
      <c r="F21" s="52">
        <f aca="true" t="shared" si="9" ref="F21:N21">SUBTOTAL(9,F22:F22)</f>
        <v>73157</v>
      </c>
      <c r="G21" s="52">
        <f t="shared" si="9"/>
        <v>73157</v>
      </c>
      <c r="H21" s="52">
        <f t="shared" si="9"/>
        <v>0</v>
      </c>
      <c r="I21" s="52">
        <f t="shared" si="9"/>
        <v>0</v>
      </c>
      <c r="J21" s="52">
        <f t="shared" si="9"/>
        <v>0</v>
      </c>
      <c r="K21" s="52">
        <f t="shared" si="9"/>
        <v>73157</v>
      </c>
      <c r="L21" s="52">
        <f t="shared" si="9"/>
        <v>0</v>
      </c>
      <c r="M21" s="52">
        <f t="shared" si="9"/>
        <v>0</v>
      </c>
      <c r="N21" s="52">
        <f t="shared" si="9"/>
        <v>0</v>
      </c>
      <c r="P21" s="46"/>
      <c r="Q21" s="46"/>
      <c r="R21" s="46"/>
      <c r="S21" s="46"/>
      <c r="T21" s="47"/>
      <c r="U21" s="47"/>
      <c r="V21" s="46"/>
      <c r="W21" s="46"/>
      <c r="X21" s="46"/>
    </row>
    <row r="22" spans="1:14" ht="12" outlineLevel="3">
      <c r="A22" s="26" t="s">
        <v>13</v>
      </c>
      <c r="B22" s="26" t="s">
        <v>35</v>
      </c>
      <c r="C22" s="21" t="s">
        <v>14</v>
      </c>
      <c r="D22" s="22">
        <v>400</v>
      </c>
      <c r="E22" s="23" t="s">
        <v>40</v>
      </c>
      <c r="F22" s="24">
        <f t="shared" si="7"/>
        <v>73157</v>
      </c>
      <c r="G22" s="24">
        <f t="shared" si="8"/>
        <v>73157</v>
      </c>
      <c r="H22" s="24"/>
      <c r="I22" s="24"/>
      <c r="J22" s="24"/>
      <c r="K22" s="24">
        <v>73157</v>
      </c>
      <c r="L22" s="24"/>
      <c r="M22" s="24"/>
      <c r="N22" s="24"/>
    </row>
    <row r="23" spans="1:24" s="45" customFormat="1" ht="24.75" customHeight="1" outlineLevel="2">
      <c r="A23" s="48"/>
      <c r="B23" s="65" t="s">
        <v>27</v>
      </c>
      <c r="C23" s="66"/>
      <c r="D23" s="66"/>
      <c r="E23" s="67"/>
      <c r="F23" s="52">
        <f aca="true" t="shared" si="10" ref="F23:N23">SUBTOTAL(9,F24:F24)</f>
        <v>602448</v>
      </c>
      <c r="G23" s="52">
        <f t="shared" si="10"/>
        <v>602448</v>
      </c>
      <c r="H23" s="52">
        <f t="shared" si="10"/>
        <v>0</v>
      </c>
      <c r="I23" s="52">
        <f t="shared" si="10"/>
        <v>0</v>
      </c>
      <c r="J23" s="52">
        <f t="shared" si="10"/>
        <v>0</v>
      </c>
      <c r="K23" s="52">
        <f t="shared" si="10"/>
        <v>602448</v>
      </c>
      <c r="L23" s="52">
        <f t="shared" si="10"/>
        <v>0</v>
      </c>
      <c r="M23" s="52">
        <f t="shared" si="10"/>
        <v>0</v>
      </c>
      <c r="N23" s="52">
        <f t="shared" si="10"/>
        <v>0</v>
      </c>
      <c r="P23" s="46"/>
      <c r="Q23" s="46"/>
      <c r="R23" s="46"/>
      <c r="S23" s="46"/>
      <c r="T23" s="47"/>
      <c r="U23" s="47"/>
      <c r="V23" s="46"/>
      <c r="W23" s="46"/>
      <c r="X23" s="46"/>
    </row>
    <row r="24" spans="1:14" ht="12" outlineLevel="3">
      <c r="A24" s="20" t="s">
        <v>13</v>
      </c>
      <c r="B24" s="20" t="s">
        <v>15</v>
      </c>
      <c r="C24" s="21" t="s">
        <v>14</v>
      </c>
      <c r="D24" s="22">
        <v>400</v>
      </c>
      <c r="E24" s="23" t="s">
        <v>40</v>
      </c>
      <c r="F24" s="24">
        <f t="shared" si="7"/>
        <v>602448</v>
      </c>
      <c r="G24" s="24">
        <f t="shared" si="8"/>
        <v>602448</v>
      </c>
      <c r="H24" s="24"/>
      <c r="I24" s="24"/>
      <c r="J24" s="24"/>
      <c r="K24" s="24">
        <v>602448</v>
      </c>
      <c r="L24" s="24"/>
      <c r="M24" s="24"/>
      <c r="N24" s="24"/>
    </row>
    <row r="25" spans="1:24" s="45" customFormat="1" ht="12" outlineLevel="2">
      <c r="A25" s="48"/>
      <c r="B25" s="48" t="s">
        <v>26</v>
      </c>
      <c r="C25" s="49"/>
      <c r="D25" s="50"/>
      <c r="E25" s="51"/>
      <c r="F25" s="52">
        <f aca="true" t="shared" si="11" ref="F25:N25">SUBTOTAL(9,F26:F26)</f>
        <v>60138</v>
      </c>
      <c r="G25" s="52">
        <f t="shared" si="11"/>
        <v>60138</v>
      </c>
      <c r="H25" s="52">
        <f t="shared" si="11"/>
        <v>0</v>
      </c>
      <c r="I25" s="52">
        <f t="shared" si="11"/>
        <v>0</v>
      </c>
      <c r="J25" s="52">
        <f t="shared" si="11"/>
        <v>0</v>
      </c>
      <c r="K25" s="52">
        <f t="shared" si="11"/>
        <v>60138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P25" s="46"/>
      <c r="Q25" s="46"/>
      <c r="R25" s="46"/>
      <c r="S25" s="46"/>
      <c r="T25" s="47"/>
      <c r="U25" s="47"/>
      <c r="V25" s="46"/>
      <c r="W25" s="46"/>
      <c r="X25" s="46"/>
    </row>
    <row r="26" spans="1:14" ht="12" outlineLevel="3">
      <c r="A26" s="20" t="s">
        <v>13</v>
      </c>
      <c r="B26" s="20" t="s">
        <v>16</v>
      </c>
      <c r="C26" s="21" t="s">
        <v>14</v>
      </c>
      <c r="D26" s="22">
        <v>400</v>
      </c>
      <c r="E26" s="23" t="s">
        <v>40</v>
      </c>
      <c r="F26" s="24">
        <f t="shared" si="7"/>
        <v>60138</v>
      </c>
      <c r="G26" s="24">
        <f t="shared" si="8"/>
        <v>60138</v>
      </c>
      <c r="H26" s="24"/>
      <c r="I26" s="24"/>
      <c r="J26" s="24"/>
      <c r="K26" s="24">
        <v>60138</v>
      </c>
      <c r="L26" s="24"/>
      <c r="M26" s="24"/>
      <c r="N26" s="24"/>
    </row>
    <row r="87" spans="1:5" ht="12">
      <c r="A87" s="75"/>
      <c r="B87" s="75"/>
      <c r="C87" s="76"/>
      <c r="D87" s="77"/>
      <c r="E87" s="78"/>
    </row>
    <row r="88" spans="2:5" ht="12">
      <c r="B88" s="75"/>
      <c r="C88" s="76"/>
      <c r="D88" s="77"/>
      <c r="E88" s="78"/>
    </row>
    <row r="89" spans="2:5" ht="12">
      <c r="B89" s="75"/>
      <c r="C89" s="76"/>
      <c r="D89" s="77"/>
      <c r="E89" s="78"/>
    </row>
    <row r="178" spans="2:5" ht="12">
      <c r="B178" s="75"/>
      <c r="C178" s="76"/>
      <c r="D178" s="77"/>
      <c r="E178" s="78"/>
    </row>
    <row r="183" spans="2:5" ht="12">
      <c r="B183" s="75"/>
      <c r="C183" s="76"/>
      <c r="D183" s="77"/>
      <c r="E183" s="78"/>
    </row>
  </sheetData>
  <mergeCells count="25">
    <mergeCell ref="M6:M7"/>
    <mergeCell ref="H6:I6"/>
    <mergeCell ref="J6:J7"/>
    <mergeCell ref="K6:K7"/>
    <mergeCell ref="L6:L7"/>
    <mergeCell ref="A5:A7"/>
    <mergeCell ref="N6:N7"/>
    <mergeCell ref="B5:B7"/>
    <mergeCell ref="E5:E7"/>
    <mergeCell ref="C5:C7"/>
    <mergeCell ref="D5:D7"/>
    <mergeCell ref="F5:F7"/>
    <mergeCell ref="G5:L5"/>
    <mergeCell ref="M5:N5"/>
    <mergeCell ref="G6:G7"/>
    <mergeCell ref="B178:E178"/>
    <mergeCell ref="B183:E183"/>
    <mergeCell ref="A87:E87"/>
    <mergeCell ref="B88:E88"/>
    <mergeCell ref="B89:E89"/>
    <mergeCell ref="B23:E23"/>
    <mergeCell ref="B16:E16"/>
    <mergeCell ref="A15:E15"/>
    <mergeCell ref="B19:E19"/>
    <mergeCell ref="B21:E21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r:id="rId1"/>
  <headerFooter alignWithMargins="0">
    <oddHeader>&amp;C&amp;"Arial,Normalny"Plan wydatków na realizację zadań z zakresu administracji rządowej i innych zadań zleconych na 2008r.&amp;"Courier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fin308</cp:lastModifiedBy>
  <cp:lastPrinted>2007-12-19T11:56:37Z</cp:lastPrinted>
  <dcterms:created xsi:type="dcterms:W3CDTF">2000-10-03T07:44:18Z</dcterms:created>
  <dcterms:modified xsi:type="dcterms:W3CDTF">2008-01-09T09:22:57Z</dcterms:modified>
  <cp:category/>
  <cp:version/>
  <cp:contentType/>
  <cp:contentStatus/>
</cp:coreProperties>
</file>