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120" activeTab="0"/>
  </bookViews>
  <sheets>
    <sheet name="Arkusz1" sheetId="1" r:id="rId1"/>
  </sheets>
  <definedNames>
    <definedName name="_xlnm.Print_Area" localSheetId="0">'Arkusz1'!$A$1:$R$133</definedName>
    <definedName name="_xlnm.Print_Titles" localSheetId="0">'Arkusz1'!$5:$8</definedName>
  </definedNames>
  <calcPr fullCalcOnLoad="1"/>
</workbook>
</file>

<file path=xl/sharedStrings.xml><?xml version="1.0" encoding="utf-8"?>
<sst xmlns="http://schemas.openxmlformats.org/spreadsheetml/2006/main" count="318" uniqueCount="216">
  <si>
    <t>dz</t>
  </si>
  <si>
    <t>rozdz</t>
  </si>
  <si>
    <t>600 - Transport i łączność</t>
  </si>
  <si>
    <t>700 - Gospodarka mieszkaniowa</t>
  </si>
  <si>
    <t>710 - Działalność usługowa</t>
  </si>
  <si>
    <t>750 - Administracja publiczna</t>
  </si>
  <si>
    <t>754 - Bezpieczeństwo publiczne i ochrona przeciwpożarowa</t>
  </si>
  <si>
    <t>756 - Dochody od osób prawnych, od osób fizycznych i od innych jednostek nieposiadających osobowości prawnej oraz wydatki związane z ich poborem</t>
  </si>
  <si>
    <t>757 - Obsługa długu publicznego</t>
  </si>
  <si>
    <t>758 - Różne rozliczenia</t>
  </si>
  <si>
    <t>801 - Oświata i wychowanie</t>
  </si>
  <si>
    <t>803 - Szkolnictwo wyższe</t>
  </si>
  <si>
    <t>851 - Ochrona zdrowia</t>
  </si>
  <si>
    <t>852 - Pomoc społeczna</t>
  </si>
  <si>
    <t>853 - Pozostałe zadania w zakresie polityki społecznej</t>
  </si>
  <si>
    <t>854 - Edukacyjna opieka wychowawcza</t>
  </si>
  <si>
    <t>900 - Gospodarka komunalna i ochrona środowiska</t>
  </si>
  <si>
    <t>921 - Kultura i ochrona dziedzictwa narodowego</t>
  </si>
  <si>
    <t>925 - Ogrody botaniczne i zoologiczne oraz naturalne obszary i obiekty chronionej przyrody</t>
  </si>
  <si>
    <t>926 - Kultura fizyczna i sport</t>
  </si>
  <si>
    <t>010 - Rolnictwo i łowiectwo</t>
  </si>
  <si>
    <t>z tego</t>
  </si>
  <si>
    <t>wydatki majątkowe</t>
  </si>
  <si>
    <t>wydatki jednostek budżetowych</t>
  </si>
  <si>
    <t>dotacje na zadania bieżące</t>
  </si>
  <si>
    <t>świadczenia na rzecz osób fizycznych</t>
  </si>
  <si>
    <t>wypłaty z tytułu poręczeń i gwarancji</t>
  </si>
  <si>
    <t>obsługa długu</t>
  </si>
  <si>
    <t>inwestycje i zakupy inwestycyjne</t>
  </si>
  <si>
    <t>w tym</t>
  </si>
  <si>
    <t>zakup i objęcie akcji i udziałów oraz wniesienie wkładów do spółek prawa handlowego</t>
  </si>
  <si>
    <t>wydatki związane z realizacją ich statutowych zadań</t>
  </si>
  <si>
    <t>ogółem</t>
  </si>
  <si>
    <t>jedn</t>
  </si>
  <si>
    <t>nazwa</t>
  </si>
  <si>
    <t>wynagrodzenia i składki od nich naliczane</t>
  </si>
  <si>
    <t>Załącznik Nr 2</t>
  </si>
  <si>
    <t>wydatki na programy finansowane z udziałem środków, o których mowa w art. 5 ust. 1 pkt 2 i 3</t>
  </si>
  <si>
    <t>na programy finansowane z udziałem środków, o których mowa w art. 5 ust. 1 pkt 2 i 3</t>
  </si>
  <si>
    <t>71035</t>
  </si>
  <si>
    <t>Cmentarze</t>
  </si>
  <si>
    <t>71012</t>
  </si>
  <si>
    <t>Ośrodki dokumentacji geodezyjnej i kartograficznej</t>
  </si>
  <si>
    <t>71013</t>
  </si>
  <si>
    <t>Prace geodezyjne i kartograficzne (nieinwestycyjne)</t>
  </si>
  <si>
    <t>75011</t>
  </si>
  <si>
    <t>Urzędy wojewódzkie</t>
  </si>
  <si>
    <t>75414</t>
  </si>
  <si>
    <t>Obrona cywilna</t>
  </si>
  <si>
    <t>75416</t>
  </si>
  <si>
    <t>Straż Miejska</t>
  </si>
  <si>
    <t>92116</t>
  </si>
  <si>
    <t>Biblioteki</t>
  </si>
  <si>
    <t>01008</t>
  </si>
  <si>
    <t>Melioracje wodne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</si>
  <si>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</si>
  <si>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</si>
  <si>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</si>
  <si>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</si>
  <si>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60004</t>
  </si>
  <si>
    <t>Lokalny transport zbiorowy</t>
  </si>
  <si>
    <t>60014</t>
  </si>
  <si>
    <t>Drogi publiczne powiatowe</t>
  </si>
  <si>
    <t>60016</t>
  </si>
  <si>
    <t>Drogi publiczne gminne</t>
  </si>
  <si>
    <t>60017</t>
  </si>
  <si>
    <t>Drogi wewnetrzne</t>
  </si>
  <si>
    <t>70001</t>
  </si>
  <si>
    <t>Zakłady gospodarki mieszkaniowej</t>
  </si>
  <si>
    <t>70005</t>
  </si>
  <si>
    <t>Gospodarka gruntami i nieruchomościami</t>
  </si>
  <si>
    <t>70021</t>
  </si>
  <si>
    <t>Towarzystwa Budownictwa Społecznego</t>
  </si>
  <si>
    <t>70095</t>
  </si>
  <si>
    <t>Pozostała działalność</t>
  </si>
  <si>
    <t>71002</t>
  </si>
  <si>
    <t>Jednostki organizacji i nadzoru inwestycyjnego</t>
  </si>
  <si>
    <t>71004</t>
  </si>
  <si>
    <t>Plany zagospodarowania przestrzennego</t>
  </si>
  <si>
    <t>75022</t>
  </si>
  <si>
    <t>Rady gmin (miast i miast na prawach powiatu)</t>
  </si>
  <si>
    <t>75023</t>
  </si>
  <si>
    <t>Urzędy gmin (miast i miast na prawach powiatu)</t>
  </si>
  <si>
    <t>75075</t>
  </si>
  <si>
    <t>Promocja jednostek samorządu terytorialnego</t>
  </si>
  <si>
    <t>75095</t>
  </si>
  <si>
    <t>75404</t>
  </si>
  <si>
    <t>Komendy wojewódzkie Policji</t>
  </si>
  <si>
    <t>75406</t>
  </si>
  <si>
    <t>Straż Graniczna</t>
  </si>
  <si>
    <t>75412</t>
  </si>
  <si>
    <t>Ochotnicze straże pożarne</t>
  </si>
  <si>
    <t>75647</t>
  </si>
  <si>
    <t>Pobór podatków, opłat i niepodatkowych należności budżetowych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</si>
  <si>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</si>
  <si>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</si>
  <si>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</si>
  <si>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Państwa lub jednostkę samorządu terytorialnego</t>
  </si>
  <si>
    <t>75818</t>
  </si>
  <si>
    <t>Rezerwy ogólne i celowe</t>
  </si>
  <si>
    <t>80101</t>
  </si>
  <si>
    <t>Szkoły podstawowe</t>
  </si>
  <si>
    <t>80104</t>
  </si>
  <si>
    <t xml:space="preserve">Przedszkola </t>
  </si>
  <si>
    <t>80105</t>
  </si>
  <si>
    <t>Przedszkola specjalne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</si>
  <si>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</si>
  <si>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</si>
  <si>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</si>
  <si>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</si>
  <si>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</si>
  <si>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</si>
  <si>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80146</t>
  </si>
  <si>
    <t>Dokształcanie i doskonalenie nauczycieli</t>
  </si>
  <si>
    <t>80148</t>
  </si>
  <si>
    <t>Stołówki szkolne</t>
  </si>
  <si>
    <t>80195</t>
  </si>
  <si>
    <t>80395</t>
  </si>
  <si>
    <t>85153</t>
  </si>
  <si>
    <t>Zwalczanie narkomanii</t>
  </si>
  <si>
    <t>85154</t>
  </si>
  <si>
    <t>Przeciwdziałanie alkoholizmowi</t>
  </si>
  <si>
    <t>85195</t>
  </si>
  <si>
    <t>85202</t>
  </si>
  <si>
    <t>Domy pomocy społecznej</t>
  </si>
  <si>
    <t>85203</t>
  </si>
  <si>
    <t>Ośrodki wsparcia</t>
  </si>
  <si>
    <t>85213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</si>
  <si>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</si>
  <si>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</si>
  <si>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</si>
  <si>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</si>
  <si>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</si>
  <si>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</si>
  <si>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</si>
  <si>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</si>
  <si>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85220</t>
  </si>
  <si>
    <t>Jednostki specjalistycznego poradnictwa, mieszkania chronione i ośrodki interwencji kryzysowej</t>
  </si>
  <si>
    <t>85228</t>
  </si>
  <si>
    <t>Usługi opiekuńcze i specjalistyczne usługi opiekuńcze</t>
  </si>
  <si>
    <t>85295</t>
  </si>
  <si>
    <t>85305</t>
  </si>
  <si>
    <t>Żłobki</t>
  </si>
  <si>
    <t>85395</t>
  </si>
  <si>
    <t>85401</t>
  </si>
  <si>
    <t>Świetlice szkolne</t>
  </si>
  <si>
    <t>85404</t>
  </si>
  <si>
    <t>Wczesne wspomaganie rozwoju dziecka</t>
  </si>
  <si>
    <t>85412</t>
  </si>
  <si>
    <t>Kolonie i obozy oraz inne formy wypoczynku dzieci i młodzieży szkolnej, a także szkolenia młodzieży</t>
  </si>
  <si>
    <t>85415</t>
  </si>
  <si>
    <t>Pomoc materialna dla uczniów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</si>
  <si>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</si>
  <si>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</si>
  <si>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</si>
  <si>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</si>
  <si>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</si>
  <si>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</si>
  <si>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</si>
  <si>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</si>
  <si>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</si>
  <si>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</si>
  <si>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90008</t>
  </si>
  <si>
    <t>Ochrona różnorodności biologicznej i krajobrazu</t>
  </si>
  <si>
    <t>90013</t>
  </si>
  <si>
    <t>Schroniska dla zwierząt</t>
  </si>
  <si>
    <t>90015</t>
  </si>
  <si>
    <t>Oświetlenie ulic, placów i dróg</t>
  </si>
  <si>
    <t>90095</t>
  </si>
  <si>
    <t>92109</t>
  </si>
  <si>
    <t>Domy i ośrodki kultury, świetlice i kluby</t>
  </si>
  <si>
    <t>92118</t>
  </si>
  <si>
    <t>Muzea</t>
  </si>
  <si>
    <t>92120</t>
  </si>
  <si>
    <t>Ochrona zabytków i opieka nad zabytkami</t>
  </si>
  <si>
    <t>92195</t>
  </si>
  <si>
    <t>92503</t>
  </si>
  <si>
    <t>Rezerwaty i pomniki przyrody</t>
  </si>
  <si>
    <t>92601</t>
  </si>
  <si>
    <t>Obiekty sportowe</t>
  </si>
  <si>
    <t>92695</t>
  </si>
  <si>
    <t>75101</t>
  </si>
  <si>
    <t>Urzędy naczelnych organów władzy państwowej, kontroli i ochrony prawa</t>
  </si>
  <si>
    <t>85212</t>
  </si>
  <si>
    <t>Świadczenia rodzinne, świadczenia z funduszu alimentacyjneego oraz składki na ubezpieczenia emerytalne i rentowe z ubezpieczenia społecznego</t>
  </si>
  <si>
    <t>751 - Urzędy naczelnych organów władzy państwowej, kontroli i ochrony prawa oraz sądownictwa</t>
  </si>
  <si>
    <t>710 - Działalność usługowa - Suma</t>
  </si>
  <si>
    <t>921 - Kultura i ochrona dziedzictwa narodowego - Suma</t>
  </si>
  <si>
    <t>754 - Bezpieczeństwo publiczne i ochrona przeciwpożarowa - Suma</t>
  </si>
  <si>
    <t>750 - Administracja publiczna - Suma</t>
  </si>
  <si>
    <t>852 - Pomoc społeczna - Suma</t>
  </si>
  <si>
    <t>851 - Ochrona zdrowia - Suma</t>
  </si>
  <si>
    <t>751 - Urzędy naczelnych organów władzy państwowej, kontroli i ochrony prawa oraz sądownictwa - Suma</t>
  </si>
  <si>
    <t>926 - Kultura fizyczna i sport - Suma</t>
  </si>
  <si>
    <t>925 - Ogrody botaniczne i zoologiczne oraz naturalne obszary i obiekty chronionej przyrody - Suma</t>
  </si>
  <si>
    <t>900 - Gospodarka komunalna i ochrona środowiska - Suma</t>
  </si>
  <si>
    <t>854 - Edukacyjna opieka wychowawcza - Suma</t>
  </si>
  <si>
    <t>853 - Pozostałe zadania w zakresie polityki społecznej - Suma</t>
  </si>
  <si>
    <t>803 - Szkolnictwo wyższe - Suma</t>
  </si>
  <si>
    <t>801 - Oświata i wychowanie - Suma</t>
  </si>
  <si>
    <t>758 - Różne rozliczenia - Suma</t>
  </si>
  <si>
    <t>757 - Obsługa długu publicznego - Suma</t>
  </si>
  <si>
    <t>756 - Dochody od osób prawnych, od osób fizycznych i od innych jednostek nieposiadających osobowości prawnej oraz wydatki związane z ich poborem - Suma</t>
  </si>
  <si>
    <t>700 - Gospodarka mieszkaniowa - Suma</t>
  </si>
  <si>
    <t>600 - Transport i łączność - Suma</t>
  </si>
  <si>
    <t>010 - Rolnictwo i łowiectwo - Suma</t>
  </si>
  <si>
    <t>Wydatki ogółem, z tego:</t>
  </si>
  <si>
    <t>Wydatki na zadania własne - Suma</t>
  </si>
  <si>
    <t>Wydatki zwiazane z realizacją zadań z zakresu administracji rządowej  - Suma</t>
  </si>
  <si>
    <t>Wydatki związane z realizacją zadań realizowanych w drodze umów lub porozumień między jednostkami samorządu terytorialnego - Suma</t>
  </si>
  <si>
    <t>Wydatki związane z realizacją zadań wykonywanych na mocy porozumień z organami administracji rządowej - Suma</t>
  </si>
  <si>
    <t>wydatki bieżące</t>
  </si>
  <si>
    <t>Składki na ubezpieczenie zdrowotne opłacane za osoby pobierajace niektóre świadczenia z pomocy społecznej, niektóre świadczenia rodzinne oraz za osoby uczestniczące w zajęciach w centrum integracji społecznej</t>
  </si>
  <si>
    <t>* dane zawarte w tabeli podano w zł.</t>
  </si>
  <si>
    <t>do URM Nr XXXIX/587/2010</t>
  </si>
  <si>
    <t>z dnia 27 stycznia 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</si>
</sst>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;[Red]0"/>
    <numFmt numFmtId="166" formatCode="#,##0.000"/>
    <numFmt numFmtId="167" formatCode="#,##0.0"/>
  </numFmts>
  <fonts count="8">
    <font>
      <sz val="10"/>
      <name val="Arial CE"/>
      <family val="0"/>
    </font>
    <font>
      <sz val="8"/>
      <name val="Arial CE"/>
      <family val="2"/>
    </font>
    <font>
      <sz val="7"/>
      <name val="Arial CE"/>
      <family val="0"/>
    </font>
    <font>
      <sz val="7"/>
      <name val="Arial"/>
      <family val="2"/>
    </font>
    <font>
      <b/>
      <i/>
      <sz val="7"/>
      <name val="Arial CE"/>
      <family val="2"/>
    </font>
    <font>
      <b/>
      <sz val="7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1" fillId="0" borderId="0" xfId="15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3" fontId="4" fillId="0" borderId="7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8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65" fontId="3" fillId="0" borderId="1" xfId="15" applyNumberFormat="1" applyFont="1" applyFill="1" applyBorder="1" applyAlignment="1">
      <alignment horizontal="center" vertical="center" wrapText="1"/>
    </xf>
    <xf numFmtId="165" fontId="3" fillId="0" borderId="2" xfId="15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282"/>
  <sheetViews>
    <sheetView tabSelected="1" zoomScale="120" zoomScaleNormal="120" zoomScaleSheetLayoutView="100" workbookViewId="0" topLeftCell="B1">
      <selection activeCell="B1" sqref="B1"/>
    </sheetView>
  </sheetViews>
  <sheetFormatPr defaultColWidth="9.00390625" defaultRowHeight="12.75" outlineLevelRow="3"/>
  <cols>
    <col min="1" max="1" width="9.125" style="1" hidden="1" customWidth="1"/>
    <col min="2" max="2" width="2.75390625" style="1" customWidth="1"/>
    <col min="3" max="3" width="5.00390625" style="8" customWidth="1"/>
    <col min="4" max="4" width="30.25390625" style="54" customWidth="1"/>
    <col min="5" max="5" width="8.125" style="5" customWidth="1"/>
    <col min="6" max="6" width="8.25390625" style="5" customWidth="1"/>
    <col min="7" max="7" width="8.00390625" style="1" customWidth="1"/>
    <col min="8" max="8" width="7.375" style="1" customWidth="1"/>
    <col min="9" max="10" width="7.625" style="1" customWidth="1"/>
    <col min="11" max="11" width="7.375" style="1" customWidth="1"/>
    <col min="12" max="12" width="8.125" style="1" customWidth="1"/>
    <col min="13" max="13" width="7.00390625" style="1" customWidth="1"/>
    <col min="14" max="14" width="6.875" style="1" customWidth="1"/>
    <col min="15" max="15" width="7.75390625" style="1" customWidth="1"/>
    <col min="16" max="16" width="7.875" style="1" customWidth="1"/>
    <col min="17" max="18" width="8.25390625" style="1" customWidth="1"/>
    <col min="19" max="16384" width="9.125" style="1" customWidth="1"/>
  </cols>
  <sheetData>
    <row r="1" ht="11.25">
      <c r="R1" s="6" t="s">
        <v>36</v>
      </c>
    </row>
    <row r="2" ht="11.25">
      <c r="R2" s="7" t="s">
        <v>214</v>
      </c>
    </row>
    <row r="3" ht="11.25">
      <c r="R3" s="7" t="s">
        <v>215</v>
      </c>
    </row>
    <row r="5" spans="1:18" ht="9.75">
      <c r="A5" s="72" t="s">
        <v>33</v>
      </c>
      <c r="B5" s="72" t="s">
        <v>0</v>
      </c>
      <c r="C5" s="76" t="s">
        <v>1</v>
      </c>
      <c r="D5" s="72" t="s">
        <v>34</v>
      </c>
      <c r="E5" s="74" t="s">
        <v>32</v>
      </c>
      <c r="F5" s="66" t="s">
        <v>21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9.75">
      <c r="A6" s="72"/>
      <c r="B6" s="72"/>
      <c r="C6" s="76"/>
      <c r="D6" s="72"/>
      <c r="E6" s="74"/>
      <c r="F6" s="67" t="s">
        <v>211</v>
      </c>
      <c r="G6" s="66" t="s">
        <v>21</v>
      </c>
      <c r="H6" s="66"/>
      <c r="I6" s="66"/>
      <c r="J6" s="66"/>
      <c r="K6" s="66"/>
      <c r="L6" s="66"/>
      <c r="M6" s="66"/>
      <c r="N6" s="66"/>
      <c r="O6" s="69" t="s">
        <v>22</v>
      </c>
      <c r="P6" s="64" t="s">
        <v>21</v>
      </c>
      <c r="Q6" s="64"/>
      <c r="R6" s="64"/>
    </row>
    <row r="7" spans="1:18" ht="9.75">
      <c r="A7" s="72"/>
      <c r="B7" s="72"/>
      <c r="C7" s="76"/>
      <c r="D7" s="72"/>
      <c r="E7" s="74"/>
      <c r="F7" s="67"/>
      <c r="G7" s="66" t="s">
        <v>23</v>
      </c>
      <c r="H7" s="66" t="s">
        <v>21</v>
      </c>
      <c r="I7" s="66"/>
      <c r="J7" s="66" t="s">
        <v>24</v>
      </c>
      <c r="K7" s="66" t="s">
        <v>25</v>
      </c>
      <c r="L7" s="66" t="s">
        <v>37</v>
      </c>
      <c r="M7" s="66" t="s">
        <v>26</v>
      </c>
      <c r="N7" s="66" t="s">
        <v>27</v>
      </c>
      <c r="O7" s="69"/>
      <c r="P7" s="64" t="s">
        <v>28</v>
      </c>
      <c r="Q7" s="2" t="s">
        <v>29</v>
      </c>
      <c r="R7" s="64" t="s">
        <v>30</v>
      </c>
    </row>
    <row r="8" spans="1:18" ht="87.75">
      <c r="A8" s="72"/>
      <c r="B8" s="73"/>
      <c r="C8" s="77"/>
      <c r="D8" s="73"/>
      <c r="E8" s="75"/>
      <c r="F8" s="68"/>
      <c r="G8" s="71"/>
      <c r="H8" s="3" t="s">
        <v>35</v>
      </c>
      <c r="I8" s="3" t="s">
        <v>31</v>
      </c>
      <c r="J8" s="71"/>
      <c r="K8" s="71"/>
      <c r="L8" s="71"/>
      <c r="M8" s="71"/>
      <c r="N8" s="71"/>
      <c r="O8" s="70"/>
      <c r="P8" s="65"/>
      <c r="Q8" s="3" t="s">
        <v>38</v>
      </c>
      <c r="R8" s="65"/>
    </row>
    <row r="9" spans="2:18" s="25" customFormat="1" ht="9.75" thickBot="1">
      <c r="B9" s="13" t="s">
        <v>206</v>
      </c>
      <c r="C9" s="26"/>
      <c r="D9" s="55"/>
      <c r="E9" s="27">
        <f aca="true" t="shared" si="0" ref="E9:R9">SUBTOTAL(9,E13:E131)</f>
        <v>161057340</v>
      </c>
      <c r="F9" s="27">
        <f t="shared" si="0"/>
        <v>118574039</v>
      </c>
      <c r="G9" s="27">
        <f t="shared" si="0"/>
        <v>86271497</v>
      </c>
      <c r="H9" s="27">
        <f t="shared" si="0"/>
        <v>47143269</v>
      </c>
      <c r="I9" s="27">
        <f t="shared" si="0"/>
        <v>39128228</v>
      </c>
      <c r="J9" s="27">
        <f t="shared" si="0"/>
        <v>11513932</v>
      </c>
      <c r="K9" s="27">
        <f t="shared" si="0"/>
        <v>14532467</v>
      </c>
      <c r="L9" s="27">
        <f t="shared" si="0"/>
        <v>2110143</v>
      </c>
      <c r="M9" s="27">
        <f t="shared" si="0"/>
        <v>1265000</v>
      </c>
      <c r="N9" s="27">
        <f t="shared" si="0"/>
        <v>2881000</v>
      </c>
      <c r="O9" s="27">
        <f t="shared" si="0"/>
        <v>42483301</v>
      </c>
      <c r="P9" s="27">
        <f t="shared" si="0"/>
        <v>38844301</v>
      </c>
      <c r="Q9" s="27">
        <f t="shared" si="0"/>
        <v>17852306</v>
      </c>
      <c r="R9" s="27">
        <f t="shared" si="0"/>
        <v>3639000</v>
      </c>
    </row>
    <row r="10" spans="3:18" s="17" customFormat="1" ht="9.75" thickTop="1">
      <c r="C10" s="28"/>
      <c r="D10" s="5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2:18" s="30" customFormat="1" ht="9.75" outlineLevel="1" thickBot="1">
      <c r="B11" s="19" t="s">
        <v>207</v>
      </c>
      <c r="C11" s="31"/>
      <c r="D11" s="57"/>
      <c r="E11" s="32">
        <f aca="true" t="shared" si="1" ref="E11:R11">SUBTOTAL(9,E13:E103)</f>
        <v>150869784</v>
      </c>
      <c r="F11" s="32">
        <f t="shared" si="1"/>
        <v>108386483</v>
      </c>
      <c r="G11" s="32">
        <f t="shared" si="1"/>
        <v>85464307</v>
      </c>
      <c r="H11" s="32">
        <f t="shared" si="1"/>
        <v>46454057</v>
      </c>
      <c r="I11" s="32">
        <f t="shared" si="1"/>
        <v>39010250</v>
      </c>
      <c r="J11" s="32">
        <f t="shared" si="1"/>
        <v>11464582</v>
      </c>
      <c r="K11" s="32">
        <f t="shared" si="1"/>
        <v>5201451</v>
      </c>
      <c r="L11" s="32">
        <f t="shared" si="1"/>
        <v>2110143</v>
      </c>
      <c r="M11" s="32">
        <f t="shared" si="1"/>
        <v>1265000</v>
      </c>
      <c r="N11" s="32">
        <f t="shared" si="1"/>
        <v>2881000</v>
      </c>
      <c r="O11" s="32">
        <f t="shared" si="1"/>
        <v>42483301</v>
      </c>
      <c r="P11" s="32">
        <f t="shared" si="1"/>
        <v>38844301</v>
      </c>
      <c r="Q11" s="32">
        <f t="shared" si="1"/>
        <v>17852306</v>
      </c>
      <c r="R11" s="32">
        <f t="shared" si="1"/>
        <v>3639000</v>
      </c>
    </row>
    <row r="12" spans="2:18" s="24" customFormat="1" ht="9.75" outlineLevel="2" thickBot="1">
      <c r="B12" s="16" t="s">
        <v>205</v>
      </c>
      <c r="C12" s="33"/>
      <c r="D12" s="58"/>
      <c r="E12" s="34">
        <f aca="true" t="shared" si="2" ref="E12:R12">SUBTOTAL(9,E13:E15)</f>
        <v>97700</v>
      </c>
      <c r="F12" s="34">
        <f t="shared" si="2"/>
        <v>97700</v>
      </c>
      <c r="G12" s="34">
        <f t="shared" si="2"/>
        <v>57700</v>
      </c>
      <c r="H12" s="34">
        <f t="shared" si="2"/>
        <v>6000</v>
      </c>
      <c r="I12" s="34">
        <f t="shared" si="2"/>
        <v>51700</v>
      </c>
      <c r="J12" s="34">
        <f t="shared" si="2"/>
        <v>40000</v>
      </c>
      <c r="K12" s="34">
        <f t="shared" si="2"/>
        <v>0</v>
      </c>
      <c r="L12" s="34">
        <f t="shared" si="2"/>
        <v>0</v>
      </c>
      <c r="M12" s="34">
        <f t="shared" si="2"/>
        <v>0</v>
      </c>
      <c r="N12" s="34">
        <f t="shared" si="2"/>
        <v>0</v>
      </c>
      <c r="O12" s="34">
        <f t="shared" si="2"/>
        <v>0</v>
      </c>
      <c r="P12" s="34">
        <f t="shared" si="2"/>
        <v>0</v>
      </c>
      <c r="Q12" s="34">
        <f t="shared" si="2"/>
        <v>0</v>
      </c>
      <c r="R12" s="34">
        <f t="shared" si="2"/>
        <v>0</v>
      </c>
    </row>
    <row r="13" spans="1:18" s="11" customFormat="1" ht="9.75" outlineLevel="3">
      <c r="A13" s="21"/>
      <c r="B13" s="15" t="s">
        <v>20</v>
      </c>
      <c r="C13" s="35" t="s">
        <v>53</v>
      </c>
      <c r="D13" s="59" t="s">
        <v>54</v>
      </c>
      <c r="E13" s="36">
        <v>70700</v>
      </c>
      <c r="F13" s="36">
        <v>70700</v>
      </c>
      <c r="G13" s="36">
        <v>30700</v>
      </c>
      <c r="H13" s="36">
        <v>6000</v>
      </c>
      <c r="I13" s="36">
        <v>24700</v>
      </c>
      <c r="J13" s="36">
        <v>40000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</row>
    <row r="14" spans="1:18" s="11" customFormat="1" ht="39" outlineLevel="3">
      <c r="A14" s="10"/>
      <c r="B14" s="14" t="s">
        <v>20</v>
      </c>
      <c r="C14" s="37" t="s">
        <v>55</v>
      </c>
      <c r="D14" s="53" t="s">
        <v>56</v>
      </c>
      <c r="E14" s="38">
        <v>2000</v>
      </c>
      <c r="F14" s="38">
        <v>2000</v>
      </c>
      <c r="G14" s="38">
        <v>2000</v>
      </c>
      <c r="H14" s="38">
        <v>0</v>
      </c>
      <c r="I14" s="38">
        <v>2000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</row>
    <row r="15" spans="1:18" s="11" customFormat="1" ht="9.75" outlineLevel="3">
      <c r="A15" s="10"/>
      <c r="B15" s="14" t="s">
        <v>20</v>
      </c>
      <c r="C15" s="37" t="s">
        <v>57</v>
      </c>
      <c r="D15" s="53" t="s">
        <v>58</v>
      </c>
      <c r="E15" s="38">
        <v>25000</v>
      </c>
      <c r="F15" s="38">
        <v>25000</v>
      </c>
      <c r="G15" s="38">
        <v>25000</v>
      </c>
      <c r="H15" s="38">
        <v>0</v>
      </c>
      <c r="I15" s="38">
        <v>25000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</row>
    <row r="16" spans="1:18" s="24" customFormat="1" ht="9.75" outlineLevel="2" thickBot="1">
      <c r="A16" s="39"/>
      <c r="B16" s="22" t="s">
        <v>204</v>
      </c>
      <c r="C16" s="40"/>
      <c r="D16" s="60"/>
      <c r="E16" s="41">
        <f aca="true" t="shared" si="3" ref="E16:R16">SUBTOTAL(9,E17:E20)</f>
        <v>16145883</v>
      </c>
      <c r="F16" s="41">
        <f t="shared" si="3"/>
        <v>9852096</v>
      </c>
      <c r="G16" s="41">
        <f t="shared" si="3"/>
        <v>9752096</v>
      </c>
      <c r="H16" s="41">
        <f t="shared" si="3"/>
        <v>9000</v>
      </c>
      <c r="I16" s="41">
        <f t="shared" si="3"/>
        <v>9743096</v>
      </c>
      <c r="J16" s="41">
        <f t="shared" si="3"/>
        <v>100000</v>
      </c>
      <c r="K16" s="41">
        <f t="shared" si="3"/>
        <v>0</v>
      </c>
      <c r="L16" s="41">
        <f t="shared" si="3"/>
        <v>0</v>
      </c>
      <c r="M16" s="41">
        <f t="shared" si="3"/>
        <v>0</v>
      </c>
      <c r="N16" s="41">
        <f t="shared" si="3"/>
        <v>0</v>
      </c>
      <c r="O16" s="41">
        <f t="shared" si="3"/>
        <v>6293787</v>
      </c>
      <c r="P16" s="41">
        <f t="shared" si="3"/>
        <v>3154787</v>
      </c>
      <c r="Q16" s="41">
        <f t="shared" si="3"/>
        <v>432895</v>
      </c>
      <c r="R16" s="41">
        <f t="shared" si="3"/>
        <v>3139000</v>
      </c>
    </row>
    <row r="17" spans="1:18" s="11" customFormat="1" ht="9.75" outlineLevel="3">
      <c r="A17" s="21"/>
      <c r="B17" s="15" t="s">
        <v>2</v>
      </c>
      <c r="C17" s="35" t="s">
        <v>59</v>
      </c>
      <c r="D17" s="59" t="s">
        <v>60</v>
      </c>
      <c r="E17" s="36">
        <v>5201177</v>
      </c>
      <c r="F17" s="36">
        <v>2062177</v>
      </c>
      <c r="G17" s="36">
        <v>2062177</v>
      </c>
      <c r="H17" s="36">
        <v>0</v>
      </c>
      <c r="I17" s="36">
        <v>2062177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3139000</v>
      </c>
      <c r="P17" s="36">
        <v>0</v>
      </c>
      <c r="Q17" s="36">
        <v>0</v>
      </c>
      <c r="R17" s="36">
        <v>3139000</v>
      </c>
    </row>
    <row r="18" spans="1:18" s="11" customFormat="1" ht="9.75" outlineLevel="3">
      <c r="A18" s="10"/>
      <c r="B18" s="14" t="s">
        <v>2</v>
      </c>
      <c r="C18" s="37" t="s">
        <v>61</v>
      </c>
      <c r="D18" s="53" t="s">
        <v>62</v>
      </c>
      <c r="E18" s="38">
        <v>1410800</v>
      </c>
      <c r="F18" s="38">
        <v>100000</v>
      </c>
      <c r="G18" s="38">
        <v>0</v>
      </c>
      <c r="H18" s="38">
        <v>0</v>
      </c>
      <c r="I18" s="38">
        <v>0</v>
      </c>
      <c r="J18" s="38">
        <v>100000</v>
      </c>
      <c r="K18" s="38">
        <v>0</v>
      </c>
      <c r="L18" s="38">
        <v>0</v>
      </c>
      <c r="M18" s="38">
        <v>0</v>
      </c>
      <c r="N18" s="38">
        <v>0</v>
      </c>
      <c r="O18" s="38">
        <v>1310800</v>
      </c>
      <c r="P18" s="38">
        <v>1310800</v>
      </c>
      <c r="Q18" s="38">
        <v>0</v>
      </c>
      <c r="R18" s="38">
        <v>0</v>
      </c>
    </row>
    <row r="19" spans="1:18" s="11" customFormat="1" ht="9.75" outlineLevel="3">
      <c r="A19" s="10"/>
      <c r="B19" s="14" t="s">
        <v>2</v>
      </c>
      <c r="C19" s="37" t="s">
        <v>63</v>
      </c>
      <c r="D19" s="53" t="s">
        <v>64</v>
      </c>
      <c r="E19" s="38">
        <v>9369276</v>
      </c>
      <c r="F19" s="38">
        <v>7525289</v>
      </c>
      <c r="G19" s="38">
        <v>7525289</v>
      </c>
      <c r="H19" s="38">
        <v>9000</v>
      </c>
      <c r="I19" s="38">
        <v>7516289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1843987</v>
      </c>
      <c r="P19" s="38">
        <v>1843987</v>
      </c>
      <c r="Q19" s="38">
        <v>432895</v>
      </c>
      <c r="R19" s="38">
        <v>0</v>
      </c>
    </row>
    <row r="20" spans="1:18" s="11" customFormat="1" ht="9.75" outlineLevel="3">
      <c r="A20" s="10"/>
      <c r="B20" s="14" t="s">
        <v>2</v>
      </c>
      <c r="C20" s="37" t="s">
        <v>65</v>
      </c>
      <c r="D20" s="53" t="s">
        <v>66</v>
      </c>
      <c r="E20" s="38">
        <v>164630</v>
      </c>
      <c r="F20" s="38">
        <v>164630</v>
      </c>
      <c r="G20" s="38">
        <v>164630</v>
      </c>
      <c r="H20" s="38">
        <v>0</v>
      </c>
      <c r="I20" s="38">
        <v>164630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</row>
    <row r="21" spans="1:18" s="24" customFormat="1" ht="9.75" outlineLevel="2" thickBot="1">
      <c r="A21" s="39"/>
      <c r="B21" s="22" t="s">
        <v>203</v>
      </c>
      <c r="C21" s="40"/>
      <c r="D21" s="60"/>
      <c r="E21" s="41">
        <f aca="true" t="shared" si="4" ref="E21:R21">SUBTOTAL(9,E22:E25)</f>
        <v>3597414</v>
      </c>
      <c r="F21" s="41">
        <f t="shared" si="4"/>
        <v>1925450</v>
      </c>
      <c r="G21" s="41">
        <f t="shared" si="4"/>
        <v>890450</v>
      </c>
      <c r="H21" s="41">
        <f t="shared" si="4"/>
        <v>0</v>
      </c>
      <c r="I21" s="41">
        <f t="shared" si="4"/>
        <v>890450</v>
      </c>
      <c r="J21" s="41">
        <f t="shared" si="4"/>
        <v>1035000</v>
      </c>
      <c r="K21" s="41">
        <f t="shared" si="4"/>
        <v>0</v>
      </c>
      <c r="L21" s="41">
        <f t="shared" si="4"/>
        <v>0</v>
      </c>
      <c r="M21" s="41">
        <f t="shared" si="4"/>
        <v>0</v>
      </c>
      <c r="N21" s="41">
        <f t="shared" si="4"/>
        <v>0</v>
      </c>
      <c r="O21" s="41">
        <f t="shared" si="4"/>
        <v>1671964</v>
      </c>
      <c r="P21" s="41">
        <f t="shared" si="4"/>
        <v>1171964</v>
      </c>
      <c r="Q21" s="41">
        <f t="shared" si="4"/>
        <v>0</v>
      </c>
      <c r="R21" s="41">
        <f t="shared" si="4"/>
        <v>500000</v>
      </c>
    </row>
    <row r="22" spans="1:18" s="11" customFormat="1" ht="9.75" outlineLevel="3">
      <c r="A22" s="21"/>
      <c r="B22" s="15" t="s">
        <v>3</v>
      </c>
      <c r="C22" s="35" t="s">
        <v>67</v>
      </c>
      <c r="D22" s="59" t="s">
        <v>68</v>
      </c>
      <c r="E22" s="36">
        <v>1945000</v>
      </c>
      <c r="F22" s="36">
        <v>1035000</v>
      </c>
      <c r="G22" s="36">
        <v>0</v>
      </c>
      <c r="H22" s="36">
        <v>0</v>
      </c>
      <c r="I22" s="36">
        <v>0</v>
      </c>
      <c r="J22" s="36">
        <v>1035000</v>
      </c>
      <c r="K22" s="36">
        <v>0</v>
      </c>
      <c r="L22" s="36">
        <v>0</v>
      </c>
      <c r="M22" s="36">
        <v>0</v>
      </c>
      <c r="N22" s="36">
        <v>0</v>
      </c>
      <c r="O22" s="36">
        <v>910000</v>
      </c>
      <c r="P22" s="36">
        <v>910000</v>
      </c>
      <c r="Q22" s="36">
        <v>0</v>
      </c>
      <c r="R22" s="36">
        <v>0</v>
      </c>
    </row>
    <row r="23" spans="1:18" s="11" customFormat="1" ht="9.75" outlineLevel="3">
      <c r="A23" s="10"/>
      <c r="B23" s="14" t="s">
        <v>3</v>
      </c>
      <c r="C23" s="37" t="s">
        <v>69</v>
      </c>
      <c r="D23" s="53" t="s">
        <v>70</v>
      </c>
      <c r="E23" s="38">
        <v>709570</v>
      </c>
      <c r="F23" s="38">
        <v>629570</v>
      </c>
      <c r="G23" s="38">
        <v>629570</v>
      </c>
      <c r="H23" s="38">
        <v>0</v>
      </c>
      <c r="I23" s="38">
        <v>629570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80000</v>
      </c>
      <c r="P23" s="38">
        <v>80000</v>
      </c>
      <c r="Q23" s="38">
        <v>0</v>
      </c>
      <c r="R23" s="38">
        <v>0</v>
      </c>
    </row>
    <row r="24" spans="1:18" s="11" customFormat="1" ht="9.75" outlineLevel="3">
      <c r="A24" s="10"/>
      <c r="B24" s="14" t="s">
        <v>3</v>
      </c>
      <c r="C24" s="37" t="s">
        <v>71</v>
      </c>
      <c r="D24" s="53" t="s">
        <v>72</v>
      </c>
      <c r="E24" s="38">
        <v>500000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500000</v>
      </c>
      <c r="P24" s="38">
        <v>0</v>
      </c>
      <c r="Q24" s="38">
        <v>0</v>
      </c>
      <c r="R24" s="38">
        <v>500000</v>
      </c>
    </row>
    <row r="25" spans="1:18" s="11" customFormat="1" ht="9.75" outlineLevel="3">
      <c r="A25" s="10"/>
      <c r="B25" s="14" t="s">
        <v>3</v>
      </c>
      <c r="C25" s="37" t="s">
        <v>73</v>
      </c>
      <c r="D25" s="53" t="s">
        <v>74</v>
      </c>
      <c r="E25" s="38">
        <v>442844</v>
      </c>
      <c r="F25" s="38">
        <v>260880</v>
      </c>
      <c r="G25" s="38">
        <v>260880</v>
      </c>
      <c r="H25" s="38">
        <v>0</v>
      </c>
      <c r="I25" s="38">
        <v>260880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181964</v>
      </c>
      <c r="P25" s="38">
        <v>181964</v>
      </c>
      <c r="Q25" s="38">
        <v>0</v>
      </c>
      <c r="R25" s="38">
        <v>0</v>
      </c>
    </row>
    <row r="26" spans="1:18" s="24" customFormat="1" ht="9.75" outlineLevel="2" thickBot="1">
      <c r="A26" s="39"/>
      <c r="B26" s="22" t="s">
        <v>186</v>
      </c>
      <c r="C26" s="40"/>
      <c r="D26" s="60"/>
      <c r="E26" s="41">
        <f aca="true" t="shared" si="5" ref="E26:R26">SUBTOTAL(9,E27:E28)</f>
        <v>810124</v>
      </c>
      <c r="F26" s="41">
        <f t="shared" si="5"/>
        <v>810124</v>
      </c>
      <c r="G26" s="41">
        <f t="shared" si="5"/>
        <v>710124</v>
      </c>
      <c r="H26" s="41">
        <f t="shared" si="5"/>
        <v>0</v>
      </c>
      <c r="I26" s="41">
        <f t="shared" si="5"/>
        <v>710124</v>
      </c>
      <c r="J26" s="41">
        <f t="shared" si="5"/>
        <v>0</v>
      </c>
      <c r="K26" s="41">
        <f t="shared" si="5"/>
        <v>100000</v>
      </c>
      <c r="L26" s="41">
        <f t="shared" si="5"/>
        <v>0</v>
      </c>
      <c r="M26" s="41">
        <f t="shared" si="5"/>
        <v>0</v>
      </c>
      <c r="N26" s="41">
        <f t="shared" si="5"/>
        <v>0</v>
      </c>
      <c r="O26" s="41">
        <f t="shared" si="5"/>
        <v>0</v>
      </c>
      <c r="P26" s="41">
        <f t="shared" si="5"/>
        <v>0</v>
      </c>
      <c r="Q26" s="41">
        <f t="shared" si="5"/>
        <v>0</v>
      </c>
      <c r="R26" s="41">
        <f t="shared" si="5"/>
        <v>0</v>
      </c>
    </row>
    <row r="27" spans="1:18" s="11" customFormat="1" ht="9.75" outlineLevel="3">
      <c r="A27" s="21"/>
      <c r="B27" s="15" t="s">
        <v>4</v>
      </c>
      <c r="C27" s="35" t="s">
        <v>75</v>
      </c>
      <c r="D27" s="59" t="s">
        <v>76</v>
      </c>
      <c r="E27" s="36">
        <v>677164</v>
      </c>
      <c r="F27" s="36">
        <v>677164</v>
      </c>
      <c r="G27" s="36">
        <v>577164</v>
      </c>
      <c r="H27" s="36">
        <v>0</v>
      </c>
      <c r="I27" s="36">
        <v>577164</v>
      </c>
      <c r="J27" s="36">
        <v>0</v>
      </c>
      <c r="K27" s="36">
        <v>100000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</row>
    <row r="28" spans="1:18" s="11" customFormat="1" ht="9.75" outlineLevel="3">
      <c r="A28" s="10"/>
      <c r="B28" s="14" t="s">
        <v>4</v>
      </c>
      <c r="C28" s="37" t="s">
        <v>77</v>
      </c>
      <c r="D28" s="53" t="s">
        <v>78</v>
      </c>
      <c r="E28" s="38">
        <v>132960</v>
      </c>
      <c r="F28" s="38">
        <v>132960</v>
      </c>
      <c r="G28" s="38">
        <v>132960</v>
      </c>
      <c r="H28" s="38">
        <v>0</v>
      </c>
      <c r="I28" s="38">
        <v>132960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</row>
    <row r="29" spans="1:18" s="24" customFormat="1" ht="9.75" outlineLevel="2" thickBot="1">
      <c r="A29" s="39"/>
      <c r="B29" s="22" t="s">
        <v>189</v>
      </c>
      <c r="C29" s="40"/>
      <c r="D29" s="60"/>
      <c r="E29" s="41">
        <f aca="true" t="shared" si="6" ref="E29:R29">SUBTOTAL(9,E30:E34)</f>
        <v>13799879</v>
      </c>
      <c r="F29" s="41">
        <f t="shared" si="6"/>
        <v>12653933</v>
      </c>
      <c r="G29" s="41">
        <f t="shared" si="6"/>
        <v>11848076</v>
      </c>
      <c r="H29" s="41">
        <f t="shared" si="6"/>
        <v>8061127</v>
      </c>
      <c r="I29" s="41">
        <f t="shared" si="6"/>
        <v>3786949</v>
      </c>
      <c r="J29" s="41">
        <f t="shared" si="6"/>
        <v>30519</v>
      </c>
      <c r="K29" s="41">
        <f t="shared" si="6"/>
        <v>362400</v>
      </c>
      <c r="L29" s="41">
        <f t="shared" si="6"/>
        <v>412938</v>
      </c>
      <c r="M29" s="41">
        <f t="shared" si="6"/>
        <v>0</v>
      </c>
      <c r="N29" s="41">
        <f t="shared" si="6"/>
        <v>0</v>
      </c>
      <c r="O29" s="41">
        <f t="shared" si="6"/>
        <v>1145946</v>
      </c>
      <c r="P29" s="41">
        <f t="shared" si="6"/>
        <v>1145946</v>
      </c>
      <c r="Q29" s="41">
        <f t="shared" si="6"/>
        <v>911340</v>
      </c>
      <c r="R29" s="41">
        <f t="shared" si="6"/>
        <v>0</v>
      </c>
    </row>
    <row r="30" spans="1:18" s="11" customFormat="1" ht="9.75" outlineLevel="3">
      <c r="A30" s="21"/>
      <c r="B30" s="15" t="s">
        <v>5</v>
      </c>
      <c r="C30" s="35" t="s">
        <v>45</v>
      </c>
      <c r="D30" s="59" t="s">
        <v>46</v>
      </c>
      <c r="E30" s="36">
        <v>30519</v>
      </c>
      <c r="F30" s="36">
        <v>30519</v>
      </c>
      <c r="G30" s="36">
        <v>0</v>
      </c>
      <c r="H30" s="36">
        <v>0</v>
      </c>
      <c r="I30" s="36">
        <v>0</v>
      </c>
      <c r="J30" s="36">
        <v>30519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</row>
    <row r="31" spans="1:18" s="11" customFormat="1" ht="9.75" outlineLevel="3">
      <c r="A31" s="10"/>
      <c r="B31" s="14" t="s">
        <v>5</v>
      </c>
      <c r="C31" s="37" t="s">
        <v>79</v>
      </c>
      <c r="D31" s="53" t="s">
        <v>80</v>
      </c>
      <c r="E31" s="38">
        <v>363600</v>
      </c>
      <c r="F31" s="38">
        <v>363600</v>
      </c>
      <c r="G31" s="38">
        <v>43600</v>
      </c>
      <c r="H31" s="38">
        <v>0</v>
      </c>
      <c r="I31" s="38">
        <v>43600</v>
      </c>
      <c r="J31" s="38">
        <v>0</v>
      </c>
      <c r="K31" s="38">
        <v>320000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</row>
    <row r="32" spans="1:18" s="11" customFormat="1" ht="9.75" outlineLevel="3">
      <c r="A32" s="10"/>
      <c r="B32" s="14" t="s">
        <v>5</v>
      </c>
      <c r="C32" s="37" t="s">
        <v>81</v>
      </c>
      <c r="D32" s="53" t="s">
        <v>82</v>
      </c>
      <c r="E32" s="38">
        <v>11363830</v>
      </c>
      <c r="F32" s="38">
        <v>11129224</v>
      </c>
      <c r="G32" s="38">
        <v>11086824</v>
      </c>
      <c r="H32" s="38">
        <v>8048127</v>
      </c>
      <c r="I32" s="38">
        <v>3038697</v>
      </c>
      <c r="J32" s="38">
        <v>0</v>
      </c>
      <c r="K32" s="38">
        <v>42400</v>
      </c>
      <c r="L32" s="38">
        <v>0</v>
      </c>
      <c r="M32" s="38">
        <v>0</v>
      </c>
      <c r="N32" s="38">
        <v>0</v>
      </c>
      <c r="O32" s="38">
        <v>234606</v>
      </c>
      <c r="P32" s="38">
        <v>234606</v>
      </c>
      <c r="Q32" s="38">
        <v>0</v>
      </c>
      <c r="R32" s="38">
        <v>0</v>
      </c>
    </row>
    <row r="33" spans="1:18" s="11" customFormat="1" ht="9.75" outlineLevel="3">
      <c r="A33" s="10"/>
      <c r="B33" s="14" t="s">
        <v>5</v>
      </c>
      <c r="C33" s="37" t="s">
        <v>83</v>
      </c>
      <c r="D33" s="53" t="s">
        <v>84</v>
      </c>
      <c r="E33" s="38">
        <v>538203</v>
      </c>
      <c r="F33" s="38">
        <v>538203</v>
      </c>
      <c r="G33" s="38">
        <v>447652</v>
      </c>
      <c r="H33" s="38">
        <v>8000</v>
      </c>
      <c r="I33" s="38">
        <v>439652</v>
      </c>
      <c r="J33" s="38">
        <v>0</v>
      </c>
      <c r="K33" s="38">
        <v>0</v>
      </c>
      <c r="L33" s="38">
        <v>90551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</row>
    <row r="34" spans="1:18" s="11" customFormat="1" ht="9.75" outlineLevel="3">
      <c r="A34" s="10"/>
      <c r="B34" s="14" t="s">
        <v>5</v>
      </c>
      <c r="C34" s="37" t="s">
        <v>85</v>
      </c>
      <c r="D34" s="53" t="s">
        <v>74</v>
      </c>
      <c r="E34" s="38">
        <v>1503727</v>
      </c>
      <c r="F34" s="38">
        <v>592387</v>
      </c>
      <c r="G34" s="38">
        <v>270000</v>
      </c>
      <c r="H34" s="38">
        <v>5000</v>
      </c>
      <c r="I34" s="38">
        <v>265000</v>
      </c>
      <c r="J34" s="38">
        <v>0</v>
      </c>
      <c r="K34" s="38">
        <v>0</v>
      </c>
      <c r="L34" s="38">
        <v>322387</v>
      </c>
      <c r="M34" s="38">
        <v>0</v>
      </c>
      <c r="N34" s="38">
        <v>0</v>
      </c>
      <c r="O34" s="38">
        <v>911340</v>
      </c>
      <c r="P34" s="38">
        <v>911340</v>
      </c>
      <c r="Q34" s="38">
        <v>911340</v>
      </c>
      <c r="R34" s="38">
        <v>0</v>
      </c>
    </row>
    <row r="35" spans="1:18" s="24" customFormat="1" ht="19.5" customHeight="1" outlineLevel="2" thickBot="1">
      <c r="A35" s="39"/>
      <c r="B35" s="80" t="s">
        <v>188</v>
      </c>
      <c r="C35" s="81"/>
      <c r="D35" s="82"/>
      <c r="E35" s="41">
        <f aca="true" t="shared" si="7" ref="E35:R35">SUBTOTAL(9,E36:E40)</f>
        <v>2562392</v>
      </c>
      <c r="F35" s="41">
        <f t="shared" si="7"/>
        <v>1603175</v>
      </c>
      <c r="G35" s="41">
        <f t="shared" si="7"/>
        <v>1558175</v>
      </c>
      <c r="H35" s="41">
        <f t="shared" si="7"/>
        <v>1110085</v>
      </c>
      <c r="I35" s="41">
        <f t="shared" si="7"/>
        <v>448090</v>
      </c>
      <c r="J35" s="41">
        <f t="shared" si="7"/>
        <v>0</v>
      </c>
      <c r="K35" s="41">
        <f t="shared" si="7"/>
        <v>45000</v>
      </c>
      <c r="L35" s="41">
        <f t="shared" si="7"/>
        <v>0</v>
      </c>
      <c r="M35" s="41">
        <f t="shared" si="7"/>
        <v>0</v>
      </c>
      <c r="N35" s="41">
        <f t="shared" si="7"/>
        <v>0</v>
      </c>
      <c r="O35" s="41">
        <f t="shared" si="7"/>
        <v>959217</v>
      </c>
      <c r="P35" s="41">
        <f t="shared" si="7"/>
        <v>959217</v>
      </c>
      <c r="Q35" s="41">
        <f t="shared" si="7"/>
        <v>570000</v>
      </c>
      <c r="R35" s="41">
        <f t="shared" si="7"/>
        <v>0</v>
      </c>
    </row>
    <row r="36" spans="1:18" s="11" customFormat="1" ht="9.75" outlineLevel="3">
      <c r="A36" s="21"/>
      <c r="B36" s="15" t="s">
        <v>6</v>
      </c>
      <c r="C36" s="35" t="s">
        <v>86</v>
      </c>
      <c r="D36" s="59" t="s">
        <v>87</v>
      </c>
      <c r="E36" s="36">
        <v>5000</v>
      </c>
      <c r="F36" s="36">
        <v>5000</v>
      </c>
      <c r="G36" s="36">
        <v>5000</v>
      </c>
      <c r="H36" s="36">
        <v>0</v>
      </c>
      <c r="I36" s="36">
        <v>5000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</row>
    <row r="37" spans="1:18" s="11" customFormat="1" ht="9.75" outlineLevel="3">
      <c r="A37" s="10"/>
      <c r="B37" s="14" t="s">
        <v>6</v>
      </c>
      <c r="C37" s="37" t="s">
        <v>88</v>
      </c>
      <c r="D37" s="53" t="s">
        <v>89</v>
      </c>
      <c r="E37" s="38">
        <v>30000</v>
      </c>
      <c r="F37" s="38">
        <v>30000</v>
      </c>
      <c r="G37" s="38">
        <v>30000</v>
      </c>
      <c r="H37" s="38">
        <v>0</v>
      </c>
      <c r="I37" s="38">
        <v>30000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</row>
    <row r="38" spans="1:18" s="11" customFormat="1" ht="9.75" outlineLevel="3">
      <c r="A38" s="10"/>
      <c r="B38" s="14" t="s">
        <v>6</v>
      </c>
      <c r="C38" s="37" t="s">
        <v>90</v>
      </c>
      <c r="D38" s="53" t="s">
        <v>91</v>
      </c>
      <c r="E38" s="38">
        <v>837268</v>
      </c>
      <c r="F38" s="38">
        <v>252268</v>
      </c>
      <c r="G38" s="38">
        <v>237268</v>
      </c>
      <c r="H38" s="38">
        <v>65918</v>
      </c>
      <c r="I38" s="38">
        <v>171350</v>
      </c>
      <c r="J38" s="38">
        <v>0</v>
      </c>
      <c r="K38" s="38">
        <v>15000</v>
      </c>
      <c r="L38" s="38">
        <v>0</v>
      </c>
      <c r="M38" s="38">
        <v>0</v>
      </c>
      <c r="N38" s="38">
        <v>0</v>
      </c>
      <c r="O38" s="38">
        <v>585000</v>
      </c>
      <c r="P38" s="38">
        <v>585000</v>
      </c>
      <c r="Q38" s="38">
        <v>570000</v>
      </c>
      <c r="R38" s="38">
        <v>0</v>
      </c>
    </row>
    <row r="39" spans="1:18" s="11" customFormat="1" ht="9.75" outlineLevel="3">
      <c r="A39" s="10"/>
      <c r="B39" s="14" t="s">
        <v>6</v>
      </c>
      <c r="C39" s="37" t="s">
        <v>47</v>
      </c>
      <c r="D39" s="53" t="s">
        <v>48</v>
      </c>
      <c r="E39" s="38">
        <v>79285</v>
      </c>
      <c r="F39" s="38">
        <v>79285</v>
      </c>
      <c r="G39" s="38">
        <v>79285</v>
      </c>
      <c r="H39" s="38">
        <v>0</v>
      </c>
      <c r="I39" s="38">
        <v>79285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</row>
    <row r="40" spans="1:18" s="11" customFormat="1" ht="9.75" outlineLevel="3">
      <c r="A40" s="10"/>
      <c r="B40" s="14" t="s">
        <v>6</v>
      </c>
      <c r="C40" s="37" t="s">
        <v>49</v>
      </c>
      <c r="D40" s="53" t="s">
        <v>50</v>
      </c>
      <c r="E40" s="38">
        <v>1610839</v>
      </c>
      <c r="F40" s="38">
        <v>1236622</v>
      </c>
      <c r="G40" s="38">
        <v>1206622</v>
      </c>
      <c r="H40" s="38">
        <v>1044167</v>
      </c>
      <c r="I40" s="38">
        <v>162455</v>
      </c>
      <c r="J40" s="38">
        <v>0</v>
      </c>
      <c r="K40" s="38">
        <v>30000</v>
      </c>
      <c r="L40" s="38">
        <v>0</v>
      </c>
      <c r="M40" s="38">
        <v>0</v>
      </c>
      <c r="N40" s="38">
        <v>0</v>
      </c>
      <c r="O40" s="38">
        <v>374217</v>
      </c>
      <c r="P40" s="38">
        <v>374217</v>
      </c>
      <c r="Q40" s="38">
        <v>0</v>
      </c>
      <c r="R40" s="38">
        <v>0</v>
      </c>
    </row>
    <row r="41" spans="1:18" s="24" customFormat="1" ht="30" customHeight="1" outlineLevel="2" thickBot="1">
      <c r="A41" s="39"/>
      <c r="B41" s="80" t="s">
        <v>202</v>
      </c>
      <c r="C41" s="81"/>
      <c r="D41" s="82"/>
      <c r="E41" s="41">
        <f aca="true" t="shared" si="8" ref="E41:R41">SUBTOTAL(9,E42:E42)</f>
        <v>202000</v>
      </c>
      <c r="F41" s="41">
        <f t="shared" si="8"/>
        <v>202000</v>
      </c>
      <c r="G41" s="41">
        <f t="shared" si="8"/>
        <v>202000</v>
      </c>
      <c r="H41" s="41">
        <f t="shared" si="8"/>
        <v>100000</v>
      </c>
      <c r="I41" s="41">
        <f t="shared" si="8"/>
        <v>102000</v>
      </c>
      <c r="J41" s="41">
        <f t="shared" si="8"/>
        <v>0</v>
      </c>
      <c r="K41" s="41">
        <f t="shared" si="8"/>
        <v>0</v>
      </c>
      <c r="L41" s="41">
        <f t="shared" si="8"/>
        <v>0</v>
      </c>
      <c r="M41" s="41">
        <f t="shared" si="8"/>
        <v>0</v>
      </c>
      <c r="N41" s="41">
        <f t="shared" si="8"/>
        <v>0</v>
      </c>
      <c r="O41" s="41">
        <f t="shared" si="8"/>
        <v>0</v>
      </c>
      <c r="P41" s="41">
        <f t="shared" si="8"/>
        <v>0</v>
      </c>
      <c r="Q41" s="41">
        <f t="shared" si="8"/>
        <v>0</v>
      </c>
      <c r="R41" s="41">
        <f t="shared" si="8"/>
        <v>0</v>
      </c>
    </row>
    <row r="42" spans="1:18" s="11" customFormat="1" ht="19.5" outlineLevel="3">
      <c r="A42" s="21"/>
      <c r="B42" s="15" t="s">
        <v>7</v>
      </c>
      <c r="C42" s="35" t="s">
        <v>92</v>
      </c>
      <c r="D42" s="59" t="s">
        <v>93</v>
      </c>
      <c r="E42" s="36">
        <v>202000</v>
      </c>
      <c r="F42" s="36">
        <v>202000</v>
      </c>
      <c r="G42" s="36">
        <v>202000</v>
      </c>
      <c r="H42" s="36">
        <v>100000</v>
      </c>
      <c r="I42" s="36">
        <v>102000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</row>
    <row r="43" spans="1:18" s="24" customFormat="1" ht="9.75" outlineLevel="2" thickBot="1">
      <c r="A43" s="39"/>
      <c r="B43" s="22" t="s">
        <v>201</v>
      </c>
      <c r="C43" s="40"/>
      <c r="D43" s="60"/>
      <c r="E43" s="41">
        <f aca="true" t="shared" si="9" ref="E43:R43">SUBTOTAL(9,E44:E45)</f>
        <v>4146000</v>
      </c>
      <c r="F43" s="41">
        <f t="shared" si="9"/>
        <v>4146000</v>
      </c>
      <c r="G43" s="41">
        <f t="shared" si="9"/>
        <v>0</v>
      </c>
      <c r="H43" s="41">
        <f t="shared" si="9"/>
        <v>0</v>
      </c>
      <c r="I43" s="41">
        <f t="shared" si="9"/>
        <v>0</v>
      </c>
      <c r="J43" s="41">
        <f t="shared" si="9"/>
        <v>0</v>
      </c>
      <c r="K43" s="41">
        <f t="shared" si="9"/>
        <v>0</v>
      </c>
      <c r="L43" s="41">
        <f t="shared" si="9"/>
        <v>0</v>
      </c>
      <c r="M43" s="41">
        <f t="shared" si="9"/>
        <v>1265000</v>
      </c>
      <c r="N43" s="41">
        <f t="shared" si="9"/>
        <v>2881000</v>
      </c>
      <c r="O43" s="41">
        <f t="shared" si="9"/>
        <v>0</v>
      </c>
      <c r="P43" s="41">
        <f t="shared" si="9"/>
        <v>0</v>
      </c>
      <c r="Q43" s="41">
        <f t="shared" si="9"/>
        <v>0</v>
      </c>
      <c r="R43" s="41">
        <f t="shared" si="9"/>
        <v>0</v>
      </c>
    </row>
    <row r="44" spans="1:18" s="11" customFormat="1" ht="19.5" outlineLevel="3">
      <c r="A44" s="21"/>
      <c r="B44" s="15" t="s">
        <v>8</v>
      </c>
      <c r="C44" s="35" t="s">
        <v>94</v>
      </c>
      <c r="D44" s="59" t="s">
        <v>95</v>
      </c>
      <c r="E44" s="36">
        <v>2881000</v>
      </c>
      <c r="F44" s="36">
        <v>2881000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2881000</v>
      </c>
      <c r="O44" s="36">
        <v>0</v>
      </c>
      <c r="P44" s="36">
        <v>0</v>
      </c>
      <c r="Q44" s="36">
        <v>0</v>
      </c>
      <c r="R44" s="36">
        <v>0</v>
      </c>
    </row>
    <row r="45" spans="1:18" s="11" customFormat="1" ht="29.25" outlineLevel="3">
      <c r="A45" s="10"/>
      <c r="B45" s="14" t="s">
        <v>8</v>
      </c>
      <c r="C45" s="37" t="s">
        <v>96</v>
      </c>
      <c r="D45" s="53" t="s">
        <v>97</v>
      </c>
      <c r="E45" s="38">
        <v>1265000</v>
      </c>
      <c r="F45" s="38">
        <v>1265000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1265000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</row>
    <row r="46" spans="1:18" s="24" customFormat="1" ht="9.75" outlineLevel="2" thickBot="1">
      <c r="A46" s="39"/>
      <c r="B46" s="22" t="s">
        <v>200</v>
      </c>
      <c r="C46" s="40"/>
      <c r="D46" s="60"/>
      <c r="E46" s="41">
        <f aca="true" t="shared" si="10" ref="E46:R46">SUBTOTAL(9,E47:E47)</f>
        <v>715378</v>
      </c>
      <c r="F46" s="41">
        <f t="shared" si="10"/>
        <v>709558</v>
      </c>
      <c r="G46" s="41">
        <f t="shared" si="10"/>
        <v>709558</v>
      </c>
      <c r="H46" s="41">
        <f t="shared" si="10"/>
        <v>0</v>
      </c>
      <c r="I46" s="41">
        <f t="shared" si="10"/>
        <v>709558</v>
      </c>
      <c r="J46" s="41">
        <f t="shared" si="10"/>
        <v>0</v>
      </c>
      <c r="K46" s="41">
        <f t="shared" si="10"/>
        <v>0</v>
      </c>
      <c r="L46" s="41">
        <f t="shared" si="10"/>
        <v>0</v>
      </c>
      <c r="M46" s="41">
        <f t="shared" si="10"/>
        <v>0</v>
      </c>
      <c r="N46" s="41">
        <f t="shared" si="10"/>
        <v>0</v>
      </c>
      <c r="O46" s="41">
        <f t="shared" si="10"/>
        <v>5820</v>
      </c>
      <c r="P46" s="41">
        <f t="shared" si="10"/>
        <v>5820</v>
      </c>
      <c r="Q46" s="41">
        <f t="shared" si="10"/>
        <v>5820</v>
      </c>
      <c r="R46" s="41">
        <f t="shared" si="10"/>
        <v>0</v>
      </c>
    </row>
    <row r="47" spans="1:18" s="11" customFormat="1" ht="9.75" outlineLevel="3">
      <c r="A47" s="21"/>
      <c r="B47" s="15" t="s">
        <v>9</v>
      </c>
      <c r="C47" s="35" t="s">
        <v>98</v>
      </c>
      <c r="D47" s="59" t="s">
        <v>99</v>
      </c>
      <c r="E47" s="36">
        <v>715378</v>
      </c>
      <c r="F47" s="36">
        <v>709558</v>
      </c>
      <c r="G47" s="36">
        <v>709558</v>
      </c>
      <c r="H47" s="36">
        <v>0</v>
      </c>
      <c r="I47" s="36">
        <v>709558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5820</v>
      </c>
      <c r="P47" s="36">
        <v>5820</v>
      </c>
      <c r="Q47" s="36">
        <v>5820</v>
      </c>
      <c r="R47" s="36">
        <v>0</v>
      </c>
    </row>
    <row r="48" spans="1:18" s="24" customFormat="1" ht="9.75" outlineLevel="2" thickBot="1">
      <c r="A48" s="39"/>
      <c r="B48" s="22" t="s">
        <v>199</v>
      </c>
      <c r="C48" s="40"/>
      <c r="D48" s="60"/>
      <c r="E48" s="41">
        <f aca="true" t="shared" si="11" ref="E48:R48">SUBTOTAL(9,E49:E57)</f>
        <v>47124709</v>
      </c>
      <c r="F48" s="41">
        <f t="shared" si="11"/>
        <v>43231871</v>
      </c>
      <c r="G48" s="41">
        <f t="shared" si="11"/>
        <v>40600481</v>
      </c>
      <c r="H48" s="41">
        <f t="shared" si="11"/>
        <v>31732194</v>
      </c>
      <c r="I48" s="41">
        <f t="shared" si="11"/>
        <v>8868287</v>
      </c>
      <c r="J48" s="41">
        <f t="shared" si="11"/>
        <v>1883209</v>
      </c>
      <c r="K48" s="41">
        <f t="shared" si="11"/>
        <v>105925</v>
      </c>
      <c r="L48" s="41">
        <f t="shared" si="11"/>
        <v>642256</v>
      </c>
      <c r="M48" s="41">
        <f t="shared" si="11"/>
        <v>0</v>
      </c>
      <c r="N48" s="41">
        <f t="shared" si="11"/>
        <v>0</v>
      </c>
      <c r="O48" s="41">
        <f t="shared" si="11"/>
        <v>3892838</v>
      </c>
      <c r="P48" s="41">
        <f t="shared" si="11"/>
        <v>3892838</v>
      </c>
      <c r="Q48" s="41">
        <f t="shared" si="11"/>
        <v>1176264</v>
      </c>
      <c r="R48" s="41">
        <f t="shared" si="11"/>
        <v>0</v>
      </c>
    </row>
    <row r="49" spans="1:18" s="11" customFormat="1" ht="9.75" outlineLevel="3">
      <c r="A49" s="21"/>
      <c r="B49" s="15" t="s">
        <v>10</v>
      </c>
      <c r="C49" s="35" t="s">
        <v>100</v>
      </c>
      <c r="D49" s="59" t="s">
        <v>101</v>
      </c>
      <c r="E49" s="36">
        <v>19061020</v>
      </c>
      <c r="F49" s="36">
        <v>17546020</v>
      </c>
      <c r="G49" s="36">
        <v>16014420</v>
      </c>
      <c r="H49" s="36">
        <v>13664830</v>
      </c>
      <c r="I49" s="36">
        <v>2349590</v>
      </c>
      <c r="J49" s="36">
        <v>1495000</v>
      </c>
      <c r="K49" s="36">
        <v>36600</v>
      </c>
      <c r="L49" s="36">
        <v>0</v>
      </c>
      <c r="M49" s="36">
        <v>0</v>
      </c>
      <c r="N49" s="36">
        <v>0</v>
      </c>
      <c r="O49" s="36">
        <v>1515000</v>
      </c>
      <c r="P49" s="36">
        <v>1515000</v>
      </c>
      <c r="Q49" s="36">
        <v>0</v>
      </c>
      <c r="R49" s="36">
        <v>0</v>
      </c>
    </row>
    <row r="50" spans="1:18" s="11" customFormat="1" ht="9.75" outlineLevel="3">
      <c r="A50" s="10"/>
      <c r="B50" s="14" t="s">
        <v>10</v>
      </c>
      <c r="C50" s="37" t="s">
        <v>102</v>
      </c>
      <c r="D50" s="53" t="s">
        <v>103</v>
      </c>
      <c r="E50" s="38">
        <v>11370969</v>
      </c>
      <c r="F50" s="38">
        <v>10720969</v>
      </c>
      <c r="G50" s="38">
        <v>10533415</v>
      </c>
      <c r="H50" s="38">
        <v>7987165</v>
      </c>
      <c r="I50" s="38">
        <v>2546250</v>
      </c>
      <c r="J50" s="38">
        <v>150704</v>
      </c>
      <c r="K50" s="38">
        <v>36850</v>
      </c>
      <c r="L50" s="38">
        <v>0</v>
      </c>
      <c r="M50" s="38">
        <v>0</v>
      </c>
      <c r="N50" s="38">
        <v>0</v>
      </c>
      <c r="O50" s="38">
        <v>650000</v>
      </c>
      <c r="P50" s="38">
        <v>650000</v>
      </c>
      <c r="Q50" s="38">
        <v>0</v>
      </c>
      <c r="R50" s="38">
        <v>0</v>
      </c>
    </row>
    <row r="51" spans="1:18" s="11" customFormat="1" ht="9.75" outlineLevel="3">
      <c r="A51" s="10"/>
      <c r="B51" s="14" t="s">
        <v>10</v>
      </c>
      <c r="C51" s="37" t="s">
        <v>104</v>
      </c>
      <c r="D51" s="53" t="s">
        <v>105</v>
      </c>
      <c r="E51" s="38">
        <v>842100</v>
      </c>
      <c r="F51" s="38">
        <v>842100</v>
      </c>
      <c r="G51" s="38">
        <v>841200</v>
      </c>
      <c r="H51" s="38">
        <v>654000</v>
      </c>
      <c r="I51" s="38">
        <v>187200</v>
      </c>
      <c r="J51" s="38">
        <v>0</v>
      </c>
      <c r="K51" s="38">
        <v>900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</row>
    <row r="52" spans="1:18" s="11" customFormat="1" ht="9.75" outlineLevel="3">
      <c r="A52" s="10"/>
      <c r="B52" s="14" t="s">
        <v>10</v>
      </c>
      <c r="C52" s="37" t="s">
        <v>106</v>
      </c>
      <c r="D52" s="53" t="s">
        <v>107</v>
      </c>
      <c r="E52" s="38">
        <v>9706170</v>
      </c>
      <c r="F52" s="38">
        <v>9356170</v>
      </c>
      <c r="G52" s="38">
        <v>9179965</v>
      </c>
      <c r="H52" s="38">
        <v>8100000</v>
      </c>
      <c r="I52" s="38">
        <v>1079965</v>
      </c>
      <c r="J52" s="38">
        <v>162505</v>
      </c>
      <c r="K52" s="38">
        <v>13700</v>
      </c>
      <c r="L52" s="38">
        <v>0</v>
      </c>
      <c r="M52" s="38">
        <v>0</v>
      </c>
      <c r="N52" s="38">
        <v>0</v>
      </c>
      <c r="O52" s="38">
        <v>350000</v>
      </c>
      <c r="P52" s="38">
        <v>350000</v>
      </c>
      <c r="Q52" s="38">
        <v>0</v>
      </c>
      <c r="R52" s="38">
        <v>0</v>
      </c>
    </row>
    <row r="53" spans="1:19" s="44" customFormat="1" ht="9.75" outlineLevel="3">
      <c r="A53" s="10"/>
      <c r="B53" s="14" t="s">
        <v>10</v>
      </c>
      <c r="C53" s="42" t="s">
        <v>108</v>
      </c>
      <c r="D53" s="53" t="s">
        <v>109</v>
      </c>
      <c r="E53" s="38">
        <v>150310</v>
      </c>
      <c r="F53" s="38">
        <v>150310</v>
      </c>
      <c r="G53" s="38">
        <v>150310</v>
      </c>
      <c r="H53" s="43">
        <v>0</v>
      </c>
      <c r="I53" s="43">
        <v>150310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38">
        <v>0</v>
      </c>
      <c r="P53" s="43">
        <v>0</v>
      </c>
      <c r="Q53" s="43">
        <v>0</v>
      </c>
      <c r="R53" s="43">
        <v>0</v>
      </c>
      <c r="S53" s="11"/>
    </row>
    <row r="54" spans="1:18" s="11" customFormat="1" ht="19.5" outlineLevel="3">
      <c r="A54" s="10"/>
      <c r="B54" s="14" t="s">
        <v>10</v>
      </c>
      <c r="C54" s="37" t="s">
        <v>110</v>
      </c>
      <c r="D54" s="53" t="s">
        <v>111</v>
      </c>
      <c r="E54" s="38">
        <v>849368</v>
      </c>
      <c r="F54" s="38">
        <v>849368</v>
      </c>
      <c r="G54" s="38">
        <v>848368</v>
      </c>
      <c r="H54" s="38">
        <v>688199</v>
      </c>
      <c r="I54" s="38">
        <v>160169</v>
      </c>
      <c r="J54" s="38">
        <v>0</v>
      </c>
      <c r="K54" s="38">
        <v>1000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</row>
    <row r="55" spans="1:18" s="11" customFormat="1" ht="9.75" outlineLevel="3">
      <c r="A55" s="10"/>
      <c r="B55" s="14" t="s">
        <v>10</v>
      </c>
      <c r="C55" s="37" t="s">
        <v>112</v>
      </c>
      <c r="D55" s="53" t="s">
        <v>113</v>
      </c>
      <c r="E55" s="38">
        <v>227653</v>
      </c>
      <c r="F55" s="38">
        <v>227653</v>
      </c>
      <c r="G55" s="38">
        <v>227653</v>
      </c>
      <c r="H55" s="38">
        <v>25000</v>
      </c>
      <c r="I55" s="38">
        <v>202653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</row>
    <row r="56" spans="1:18" s="11" customFormat="1" ht="9.75" outlineLevel="3">
      <c r="A56" s="10"/>
      <c r="B56" s="14" t="s">
        <v>10</v>
      </c>
      <c r="C56" s="37" t="s">
        <v>114</v>
      </c>
      <c r="D56" s="53" t="s">
        <v>115</v>
      </c>
      <c r="E56" s="38">
        <v>1298500</v>
      </c>
      <c r="F56" s="38">
        <v>1298500</v>
      </c>
      <c r="G56" s="38">
        <v>1243625</v>
      </c>
      <c r="H56" s="38">
        <v>535000</v>
      </c>
      <c r="I56" s="38">
        <v>708625</v>
      </c>
      <c r="J56" s="38">
        <v>50000</v>
      </c>
      <c r="K56" s="38">
        <v>4875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</row>
    <row r="57" spans="1:18" s="11" customFormat="1" ht="9.75" outlineLevel="3">
      <c r="A57" s="10"/>
      <c r="B57" s="14" t="s">
        <v>10</v>
      </c>
      <c r="C57" s="37" t="s">
        <v>116</v>
      </c>
      <c r="D57" s="53" t="s">
        <v>74</v>
      </c>
      <c r="E57" s="38">
        <v>3618619</v>
      </c>
      <c r="F57" s="38">
        <v>2240781</v>
      </c>
      <c r="G57" s="38">
        <v>1561525</v>
      </c>
      <c r="H57" s="38">
        <v>78000</v>
      </c>
      <c r="I57" s="38">
        <v>1483525</v>
      </c>
      <c r="J57" s="38">
        <v>25000</v>
      </c>
      <c r="K57" s="38">
        <v>12000</v>
      </c>
      <c r="L57" s="38">
        <v>642256</v>
      </c>
      <c r="M57" s="38">
        <v>0</v>
      </c>
      <c r="N57" s="38">
        <v>0</v>
      </c>
      <c r="O57" s="38">
        <v>1377838</v>
      </c>
      <c r="P57" s="38">
        <v>1377838</v>
      </c>
      <c r="Q57" s="38">
        <v>1176264</v>
      </c>
      <c r="R57" s="38">
        <v>0</v>
      </c>
    </row>
    <row r="58" spans="1:18" s="24" customFormat="1" ht="9.75" outlineLevel="2" thickBot="1">
      <c r="A58" s="39"/>
      <c r="B58" s="22" t="s">
        <v>198</v>
      </c>
      <c r="C58" s="40"/>
      <c r="D58" s="60"/>
      <c r="E58" s="41">
        <f aca="true" t="shared" si="12" ref="E58:R58">SUBTOTAL(9,E59:E59)</f>
        <v>60000</v>
      </c>
      <c r="F58" s="41">
        <f t="shared" si="12"/>
        <v>60000</v>
      </c>
      <c r="G58" s="41">
        <f t="shared" si="12"/>
        <v>0</v>
      </c>
      <c r="H58" s="41">
        <f t="shared" si="12"/>
        <v>0</v>
      </c>
      <c r="I58" s="41">
        <f t="shared" si="12"/>
        <v>0</v>
      </c>
      <c r="J58" s="41">
        <f t="shared" si="12"/>
        <v>60000</v>
      </c>
      <c r="K58" s="41">
        <f t="shared" si="12"/>
        <v>0</v>
      </c>
      <c r="L58" s="41">
        <f t="shared" si="12"/>
        <v>0</v>
      </c>
      <c r="M58" s="41">
        <f t="shared" si="12"/>
        <v>0</v>
      </c>
      <c r="N58" s="41">
        <f t="shared" si="12"/>
        <v>0</v>
      </c>
      <c r="O58" s="41">
        <f t="shared" si="12"/>
        <v>0</v>
      </c>
      <c r="P58" s="41">
        <f t="shared" si="12"/>
        <v>0</v>
      </c>
      <c r="Q58" s="41">
        <f t="shared" si="12"/>
        <v>0</v>
      </c>
      <c r="R58" s="41">
        <f t="shared" si="12"/>
        <v>0</v>
      </c>
    </row>
    <row r="59" spans="1:18" s="11" customFormat="1" ht="9.75" outlineLevel="3">
      <c r="A59" s="21"/>
      <c r="B59" s="15" t="s">
        <v>11</v>
      </c>
      <c r="C59" s="35" t="s">
        <v>117</v>
      </c>
      <c r="D59" s="59" t="s">
        <v>74</v>
      </c>
      <c r="E59" s="36">
        <v>60000</v>
      </c>
      <c r="F59" s="36">
        <v>60000</v>
      </c>
      <c r="G59" s="36">
        <v>0</v>
      </c>
      <c r="H59" s="36">
        <v>0</v>
      </c>
      <c r="I59" s="36">
        <v>0</v>
      </c>
      <c r="J59" s="36">
        <v>60000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</row>
    <row r="60" spans="1:18" s="24" customFormat="1" ht="9.75" outlineLevel="2" thickBot="1">
      <c r="A60" s="39"/>
      <c r="B60" s="22" t="s">
        <v>191</v>
      </c>
      <c r="C60" s="40"/>
      <c r="D60" s="60"/>
      <c r="E60" s="41">
        <f aca="true" t="shared" si="13" ref="E60:R60">SUBTOTAL(9,E61:E63)</f>
        <v>2174390</v>
      </c>
      <c r="F60" s="41">
        <f t="shared" si="13"/>
        <v>2008780</v>
      </c>
      <c r="G60" s="41">
        <f t="shared" si="13"/>
        <v>1189780</v>
      </c>
      <c r="H60" s="41">
        <f t="shared" si="13"/>
        <v>105000</v>
      </c>
      <c r="I60" s="41">
        <f t="shared" si="13"/>
        <v>1084780</v>
      </c>
      <c r="J60" s="41">
        <f t="shared" si="13"/>
        <v>819000</v>
      </c>
      <c r="K60" s="41">
        <f t="shared" si="13"/>
        <v>0</v>
      </c>
      <c r="L60" s="41">
        <f t="shared" si="13"/>
        <v>0</v>
      </c>
      <c r="M60" s="41">
        <f t="shared" si="13"/>
        <v>0</v>
      </c>
      <c r="N60" s="41">
        <f t="shared" si="13"/>
        <v>0</v>
      </c>
      <c r="O60" s="41">
        <f t="shared" si="13"/>
        <v>165610</v>
      </c>
      <c r="P60" s="41">
        <f t="shared" si="13"/>
        <v>165610</v>
      </c>
      <c r="Q60" s="41">
        <f t="shared" si="13"/>
        <v>0</v>
      </c>
      <c r="R60" s="41">
        <f t="shared" si="13"/>
        <v>0</v>
      </c>
    </row>
    <row r="61" spans="1:18" s="11" customFormat="1" ht="9.75" outlineLevel="3">
      <c r="A61" s="21"/>
      <c r="B61" s="15" t="s">
        <v>12</v>
      </c>
      <c r="C61" s="35" t="s">
        <v>118</v>
      </c>
      <c r="D61" s="59" t="s">
        <v>119</v>
      </c>
      <c r="E61" s="36">
        <v>150000</v>
      </c>
      <c r="F61" s="36">
        <v>150000</v>
      </c>
      <c r="G61" s="36">
        <v>120000</v>
      </c>
      <c r="H61" s="36">
        <v>10000</v>
      </c>
      <c r="I61" s="36">
        <v>110000</v>
      </c>
      <c r="J61" s="36">
        <v>30000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</row>
    <row r="62" spans="1:18" s="11" customFormat="1" ht="9.75" outlineLevel="3">
      <c r="A62" s="10"/>
      <c r="B62" s="14" t="s">
        <v>12</v>
      </c>
      <c r="C62" s="37" t="s">
        <v>120</v>
      </c>
      <c r="D62" s="53" t="s">
        <v>121</v>
      </c>
      <c r="E62" s="38">
        <v>950000</v>
      </c>
      <c r="F62" s="38">
        <v>950000</v>
      </c>
      <c r="G62" s="38">
        <v>320000</v>
      </c>
      <c r="H62" s="38">
        <v>95000</v>
      </c>
      <c r="I62" s="38">
        <v>225000</v>
      </c>
      <c r="J62" s="38">
        <v>630000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</row>
    <row r="63" spans="1:18" s="11" customFormat="1" ht="9.75" outlineLevel="3">
      <c r="A63" s="10"/>
      <c r="B63" s="14" t="s">
        <v>12</v>
      </c>
      <c r="C63" s="37" t="s">
        <v>122</v>
      </c>
      <c r="D63" s="53" t="s">
        <v>74</v>
      </c>
      <c r="E63" s="38">
        <v>1074390</v>
      </c>
      <c r="F63" s="38">
        <v>908780</v>
      </c>
      <c r="G63" s="38">
        <v>749780</v>
      </c>
      <c r="H63" s="38">
        <v>0</v>
      </c>
      <c r="I63" s="38">
        <v>749780</v>
      </c>
      <c r="J63" s="38">
        <v>159000</v>
      </c>
      <c r="K63" s="38">
        <v>0</v>
      </c>
      <c r="L63" s="38">
        <v>0</v>
      </c>
      <c r="M63" s="38">
        <v>0</v>
      </c>
      <c r="N63" s="38">
        <v>0</v>
      </c>
      <c r="O63" s="38">
        <v>165610</v>
      </c>
      <c r="P63" s="38">
        <v>165610</v>
      </c>
      <c r="Q63" s="38">
        <v>0</v>
      </c>
      <c r="R63" s="38">
        <v>0</v>
      </c>
    </row>
    <row r="64" spans="1:18" s="24" customFormat="1" ht="9.75" outlineLevel="2" thickBot="1">
      <c r="A64" s="39"/>
      <c r="B64" s="22" t="s">
        <v>190</v>
      </c>
      <c r="C64" s="40"/>
      <c r="D64" s="60"/>
      <c r="E64" s="41">
        <f aca="true" t="shared" si="14" ref="E64:R64">SUBTOTAL(9,E65:E74)</f>
        <v>8554048</v>
      </c>
      <c r="F64" s="41">
        <f t="shared" si="14"/>
        <v>8494048</v>
      </c>
      <c r="G64" s="41">
        <f t="shared" si="14"/>
        <v>3874958</v>
      </c>
      <c r="H64" s="41">
        <f t="shared" si="14"/>
        <v>2200622</v>
      </c>
      <c r="I64" s="41">
        <f t="shared" si="14"/>
        <v>1674336</v>
      </c>
      <c r="J64" s="41">
        <f t="shared" si="14"/>
        <v>350000</v>
      </c>
      <c r="K64" s="41">
        <f t="shared" si="14"/>
        <v>4269090</v>
      </c>
      <c r="L64" s="41">
        <f t="shared" si="14"/>
        <v>0</v>
      </c>
      <c r="M64" s="41">
        <f t="shared" si="14"/>
        <v>0</v>
      </c>
      <c r="N64" s="41">
        <f t="shared" si="14"/>
        <v>0</v>
      </c>
      <c r="O64" s="41">
        <f t="shared" si="14"/>
        <v>60000</v>
      </c>
      <c r="P64" s="41">
        <f t="shared" si="14"/>
        <v>60000</v>
      </c>
      <c r="Q64" s="41">
        <f t="shared" si="14"/>
        <v>0</v>
      </c>
      <c r="R64" s="41">
        <f t="shared" si="14"/>
        <v>0</v>
      </c>
    </row>
    <row r="65" spans="1:18" s="11" customFormat="1" ht="9.75" outlineLevel="3">
      <c r="A65" s="21"/>
      <c r="B65" s="15" t="s">
        <v>13</v>
      </c>
      <c r="C65" s="35" t="s">
        <v>123</v>
      </c>
      <c r="D65" s="59" t="s">
        <v>124</v>
      </c>
      <c r="E65" s="36">
        <v>1200000</v>
      </c>
      <c r="F65" s="36">
        <v>1200000</v>
      </c>
      <c r="G65" s="36">
        <v>1200000</v>
      </c>
      <c r="H65" s="36">
        <v>0</v>
      </c>
      <c r="I65" s="36">
        <v>1200000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</row>
    <row r="66" spans="1:18" s="11" customFormat="1" ht="9.75" outlineLevel="3">
      <c r="A66" s="10"/>
      <c r="B66" s="14" t="s">
        <v>13</v>
      </c>
      <c r="C66" s="37" t="s">
        <v>125</v>
      </c>
      <c r="D66" s="53" t="s">
        <v>126</v>
      </c>
      <c r="E66" s="38">
        <v>313994</v>
      </c>
      <c r="F66" s="38">
        <v>313994</v>
      </c>
      <c r="G66" s="38">
        <v>313794</v>
      </c>
      <c r="H66" s="38">
        <v>195788</v>
      </c>
      <c r="I66" s="38">
        <v>118006</v>
      </c>
      <c r="J66" s="38">
        <v>0</v>
      </c>
      <c r="K66" s="38">
        <v>200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</row>
    <row r="67" spans="1:18" s="11" customFormat="1" ht="48.75" outlineLevel="3">
      <c r="A67" s="10"/>
      <c r="B67" s="14" t="s">
        <v>13</v>
      </c>
      <c r="C67" s="37" t="s">
        <v>127</v>
      </c>
      <c r="D67" s="53" t="s">
        <v>212</v>
      </c>
      <c r="E67" s="38">
        <v>45800</v>
      </c>
      <c r="F67" s="38">
        <v>45800</v>
      </c>
      <c r="G67" s="38">
        <v>45800</v>
      </c>
      <c r="H67" s="38">
        <v>45800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</row>
    <row r="68" spans="1:18" s="11" customFormat="1" ht="19.5" outlineLevel="3">
      <c r="A68" s="10"/>
      <c r="B68" s="14" t="s">
        <v>13</v>
      </c>
      <c r="C68" s="37" t="s">
        <v>128</v>
      </c>
      <c r="D68" s="53" t="s">
        <v>129</v>
      </c>
      <c r="E68" s="38">
        <v>580225</v>
      </c>
      <c r="F68" s="38">
        <v>580225</v>
      </c>
      <c r="G68" s="38">
        <v>0</v>
      </c>
      <c r="H68" s="38">
        <v>0</v>
      </c>
      <c r="I68" s="38">
        <v>0</v>
      </c>
      <c r="J68" s="38">
        <v>0</v>
      </c>
      <c r="K68" s="38">
        <v>580225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</row>
    <row r="69" spans="1:18" s="11" customFormat="1" ht="9.75" outlineLevel="3">
      <c r="A69" s="10"/>
      <c r="B69" s="14" t="s">
        <v>13</v>
      </c>
      <c r="C69" s="37" t="s">
        <v>130</v>
      </c>
      <c r="D69" s="53" t="s">
        <v>131</v>
      </c>
      <c r="E69" s="38">
        <v>2711000</v>
      </c>
      <c r="F69" s="38">
        <v>2711000</v>
      </c>
      <c r="G69" s="38">
        <v>0</v>
      </c>
      <c r="H69" s="38">
        <v>0</v>
      </c>
      <c r="I69" s="38">
        <v>0</v>
      </c>
      <c r="J69" s="38">
        <v>0</v>
      </c>
      <c r="K69" s="38">
        <v>2711000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</row>
    <row r="70" spans="1:18" s="11" customFormat="1" ht="9.75" outlineLevel="3">
      <c r="A70" s="10"/>
      <c r="B70" s="14" t="s">
        <v>13</v>
      </c>
      <c r="C70" s="37" t="s">
        <v>132</v>
      </c>
      <c r="D70" s="53" t="s">
        <v>133</v>
      </c>
      <c r="E70" s="38">
        <v>508200</v>
      </c>
      <c r="F70" s="38">
        <v>508200</v>
      </c>
      <c r="G70" s="38">
        <v>0</v>
      </c>
      <c r="H70" s="38">
        <v>0</v>
      </c>
      <c r="I70" s="38">
        <v>0</v>
      </c>
      <c r="J70" s="38">
        <v>0</v>
      </c>
      <c r="K70" s="38">
        <v>508200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</row>
    <row r="71" spans="1:18" s="11" customFormat="1" ht="9.75" outlineLevel="3">
      <c r="A71" s="10"/>
      <c r="B71" s="14" t="s">
        <v>13</v>
      </c>
      <c r="C71" s="37" t="s">
        <v>134</v>
      </c>
      <c r="D71" s="53" t="s">
        <v>135</v>
      </c>
      <c r="E71" s="38">
        <v>2252364</v>
      </c>
      <c r="F71" s="38">
        <v>2252364</v>
      </c>
      <c r="G71" s="38">
        <v>2243364</v>
      </c>
      <c r="H71" s="38">
        <v>1958634</v>
      </c>
      <c r="I71" s="38">
        <v>284730</v>
      </c>
      <c r="J71" s="38">
        <v>0</v>
      </c>
      <c r="K71" s="38">
        <v>9000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</row>
    <row r="72" spans="1:18" s="11" customFormat="1" ht="29.25" outlineLevel="3">
      <c r="A72" s="10"/>
      <c r="B72" s="14" t="s">
        <v>13</v>
      </c>
      <c r="C72" s="37" t="s">
        <v>136</v>
      </c>
      <c r="D72" s="53" t="s">
        <v>137</v>
      </c>
      <c r="E72" s="38">
        <v>45000</v>
      </c>
      <c r="F72" s="38">
        <v>45000</v>
      </c>
      <c r="G72" s="38">
        <v>45000</v>
      </c>
      <c r="H72" s="38">
        <v>0</v>
      </c>
      <c r="I72" s="38">
        <v>45000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</row>
    <row r="73" spans="1:18" s="11" customFormat="1" ht="19.5" outlineLevel="3">
      <c r="A73" s="10"/>
      <c r="B73" s="14" t="s">
        <v>13</v>
      </c>
      <c r="C73" s="37" t="s">
        <v>138</v>
      </c>
      <c r="D73" s="53" t="s">
        <v>139</v>
      </c>
      <c r="E73" s="38">
        <v>228575</v>
      </c>
      <c r="F73" s="38">
        <v>228575</v>
      </c>
      <c r="G73" s="38">
        <v>0</v>
      </c>
      <c r="H73" s="38">
        <v>0</v>
      </c>
      <c r="I73" s="38">
        <v>0</v>
      </c>
      <c r="J73" s="38">
        <v>0</v>
      </c>
      <c r="K73" s="38">
        <v>228575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</row>
    <row r="74" spans="1:19" s="44" customFormat="1" ht="9.75" outlineLevel="3">
      <c r="A74" s="10"/>
      <c r="B74" s="14" t="s">
        <v>13</v>
      </c>
      <c r="C74" s="42" t="s">
        <v>140</v>
      </c>
      <c r="D74" s="53" t="s">
        <v>74</v>
      </c>
      <c r="E74" s="38">
        <v>668890</v>
      </c>
      <c r="F74" s="38">
        <v>608890</v>
      </c>
      <c r="G74" s="38">
        <v>27000</v>
      </c>
      <c r="H74" s="43">
        <v>400</v>
      </c>
      <c r="I74" s="43">
        <v>26600</v>
      </c>
      <c r="J74" s="43">
        <v>350000</v>
      </c>
      <c r="K74" s="43">
        <v>231890</v>
      </c>
      <c r="L74" s="43">
        <v>0</v>
      </c>
      <c r="M74" s="43">
        <v>0</v>
      </c>
      <c r="N74" s="43">
        <v>0</v>
      </c>
      <c r="O74" s="38">
        <v>60000</v>
      </c>
      <c r="P74" s="43">
        <v>60000</v>
      </c>
      <c r="Q74" s="43">
        <v>0</v>
      </c>
      <c r="R74" s="43">
        <v>0</v>
      </c>
      <c r="S74" s="11"/>
    </row>
    <row r="75" spans="1:18" s="24" customFormat="1" ht="9.75" outlineLevel="2" thickBot="1">
      <c r="A75" s="39"/>
      <c r="B75" s="22" t="s">
        <v>197</v>
      </c>
      <c r="C75" s="40"/>
      <c r="D75" s="60"/>
      <c r="E75" s="41">
        <f aca="true" t="shared" si="15" ref="E75:R75">SUBTOTAL(9,E76:E77)</f>
        <v>1901459</v>
      </c>
      <c r="F75" s="41">
        <f t="shared" si="15"/>
        <v>1901459</v>
      </c>
      <c r="G75" s="41">
        <f t="shared" si="15"/>
        <v>1850459</v>
      </c>
      <c r="H75" s="41">
        <f t="shared" si="15"/>
        <v>1365429</v>
      </c>
      <c r="I75" s="41">
        <f t="shared" si="15"/>
        <v>485030</v>
      </c>
      <c r="J75" s="41">
        <f t="shared" si="15"/>
        <v>0</v>
      </c>
      <c r="K75" s="41">
        <f t="shared" si="15"/>
        <v>51000</v>
      </c>
      <c r="L75" s="41">
        <f t="shared" si="15"/>
        <v>0</v>
      </c>
      <c r="M75" s="41">
        <f t="shared" si="15"/>
        <v>0</v>
      </c>
      <c r="N75" s="41">
        <f t="shared" si="15"/>
        <v>0</v>
      </c>
      <c r="O75" s="41">
        <f t="shared" si="15"/>
        <v>0</v>
      </c>
      <c r="P75" s="41">
        <f t="shared" si="15"/>
        <v>0</v>
      </c>
      <c r="Q75" s="41">
        <f t="shared" si="15"/>
        <v>0</v>
      </c>
      <c r="R75" s="41">
        <f t="shared" si="15"/>
        <v>0</v>
      </c>
    </row>
    <row r="76" spans="1:18" s="11" customFormat="1" ht="9.75" outlineLevel="3">
      <c r="A76" s="21"/>
      <c r="B76" s="15" t="s">
        <v>14</v>
      </c>
      <c r="C76" s="35" t="s">
        <v>141</v>
      </c>
      <c r="D76" s="59" t="s">
        <v>142</v>
      </c>
      <c r="E76" s="36">
        <v>770000</v>
      </c>
      <c r="F76" s="36">
        <v>770000</v>
      </c>
      <c r="G76" s="36">
        <v>766000</v>
      </c>
      <c r="H76" s="36">
        <v>543000</v>
      </c>
      <c r="I76" s="36">
        <v>223000</v>
      </c>
      <c r="J76" s="36">
        <v>0</v>
      </c>
      <c r="K76" s="36">
        <v>4000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</row>
    <row r="77" spans="1:18" s="11" customFormat="1" ht="9.75" outlineLevel="3">
      <c r="A77" s="10"/>
      <c r="B77" s="14" t="s">
        <v>14</v>
      </c>
      <c r="C77" s="37" t="s">
        <v>143</v>
      </c>
      <c r="D77" s="53" t="s">
        <v>74</v>
      </c>
      <c r="E77" s="38">
        <v>1131459</v>
      </c>
      <c r="F77" s="38">
        <v>1131459</v>
      </c>
      <c r="G77" s="38">
        <v>1084459</v>
      </c>
      <c r="H77" s="38">
        <v>822429</v>
      </c>
      <c r="I77" s="38">
        <v>262030</v>
      </c>
      <c r="J77" s="38">
        <v>0</v>
      </c>
      <c r="K77" s="38">
        <v>47000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</row>
    <row r="78" spans="1:18" s="24" customFormat="1" ht="9.75" outlineLevel="2" thickBot="1">
      <c r="A78" s="39"/>
      <c r="B78" s="22" t="s">
        <v>196</v>
      </c>
      <c r="C78" s="40"/>
      <c r="D78" s="60"/>
      <c r="E78" s="41">
        <f aca="true" t="shared" si="16" ref="E78:R78">SUBTOTAL(9,E79:E82)</f>
        <v>1093424</v>
      </c>
      <c r="F78" s="41">
        <f t="shared" si="16"/>
        <v>1093424</v>
      </c>
      <c r="G78" s="41">
        <f t="shared" si="16"/>
        <v>1001504</v>
      </c>
      <c r="H78" s="41">
        <f t="shared" si="16"/>
        <v>511574</v>
      </c>
      <c r="I78" s="41">
        <f t="shared" si="16"/>
        <v>489930</v>
      </c>
      <c r="J78" s="41">
        <f t="shared" si="16"/>
        <v>45000</v>
      </c>
      <c r="K78" s="41">
        <f t="shared" si="16"/>
        <v>46920</v>
      </c>
      <c r="L78" s="41">
        <f t="shared" si="16"/>
        <v>0</v>
      </c>
      <c r="M78" s="41">
        <f t="shared" si="16"/>
        <v>0</v>
      </c>
      <c r="N78" s="41">
        <f t="shared" si="16"/>
        <v>0</v>
      </c>
      <c r="O78" s="41">
        <f t="shared" si="16"/>
        <v>0</v>
      </c>
      <c r="P78" s="41">
        <f t="shared" si="16"/>
        <v>0</v>
      </c>
      <c r="Q78" s="41">
        <f t="shared" si="16"/>
        <v>0</v>
      </c>
      <c r="R78" s="41">
        <f t="shared" si="16"/>
        <v>0</v>
      </c>
    </row>
    <row r="79" spans="1:18" s="11" customFormat="1" ht="9.75" outlineLevel="3">
      <c r="A79" s="21"/>
      <c r="B79" s="15" t="s">
        <v>15</v>
      </c>
      <c r="C79" s="35" t="s">
        <v>144</v>
      </c>
      <c r="D79" s="59" t="s">
        <v>145</v>
      </c>
      <c r="E79" s="36">
        <v>512820</v>
      </c>
      <c r="F79" s="36">
        <v>512820</v>
      </c>
      <c r="G79" s="36">
        <v>472820</v>
      </c>
      <c r="H79" s="36">
        <v>429800</v>
      </c>
      <c r="I79" s="36">
        <v>43020</v>
      </c>
      <c r="J79" s="36">
        <v>40000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</row>
    <row r="80" spans="1:18" s="11" customFormat="1" ht="9.75" outlineLevel="3">
      <c r="A80" s="10"/>
      <c r="B80" s="14" t="s">
        <v>15</v>
      </c>
      <c r="C80" s="37" t="s">
        <v>146</v>
      </c>
      <c r="D80" s="53" t="s">
        <v>147</v>
      </c>
      <c r="E80" s="38">
        <v>50500</v>
      </c>
      <c r="F80" s="38">
        <v>50500</v>
      </c>
      <c r="G80" s="38">
        <v>45000</v>
      </c>
      <c r="H80" s="38">
        <v>35000</v>
      </c>
      <c r="I80" s="38">
        <v>10000</v>
      </c>
      <c r="J80" s="38">
        <v>5000</v>
      </c>
      <c r="K80" s="38">
        <v>500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</row>
    <row r="81" spans="1:18" s="11" customFormat="1" ht="29.25" outlineLevel="3">
      <c r="A81" s="10"/>
      <c r="B81" s="14" t="s">
        <v>15</v>
      </c>
      <c r="C81" s="37" t="s">
        <v>148</v>
      </c>
      <c r="D81" s="53" t="s">
        <v>149</v>
      </c>
      <c r="E81" s="38">
        <v>487684</v>
      </c>
      <c r="F81" s="38">
        <v>487684</v>
      </c>
      <c r="G81" s="38">
        <v>483684</v>
      </c>
      <c r="H81" s="38">
        <v>46774</v>
      </c>
      <c r="I81" s="38">
        <v>436910</v>
      </c>
      <c r="J81" s="38">
        <v>0</v>
      </c>
      <c r="K81" s="38">
        <v>4000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</row>
    <row r="82" spans="1:18" s="11" customFormat="1" ht="9.75" outlineLevel="3">
      <c r="A82" s="10"/>
      <c r="B82" s="14" t="s">
        <v>15</v>
      </c>
      <c r="C82" s="37" t="s">
        <v>150</v>
      </c>
      <c r="D82" s="53" t="s">
        <v>151</v>
      </c>
      <c r="E82" s="38">
        <v>42420</v>
      </c>
      <c r="F82" s="38">
        <v>42420</v>
      </c>
      <c r="G82" s="38">
        <v>0</v>
      </c>
      <c r="H82" s="38">
        <v>0</v>
      </c>
      <c r="I82" s="38">
        <v>0</v>
      </c>
      <c r="J82" s="38">
        <v>0</v>
      </c>
      <c r="K82" s="38">
        <v>42420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</row>
    <row r="83" spans="1:18" s="24" customFormat="1" ht="9.75" outlineLevel="2" thickBot="1">
      <c r="A83" s="39"/>
      <c r="B83" s="22" t="s">
        <v>195</v>
      </c>
      <c r="C83" s="40"/>
      <c r="D83" s="60"/>
      <c r="E83" s="41">
        <f aca="true" t="shared" si="17" ref="E83:R83">SUBTOTAL(9,E84:E92)</f>
        <v>27290028</v>
      </c>
      <c r="F83" s="41">
        <f t="shared" si="17"/>
        <v>11673830</v>
      </c>
      <c r="G83" s="41">
        <f t="shared" si="17"/>
        <v>10818914</v>
      </c>
      <c r="H83" s="41">
        <f t="shared" si="17"/>
        <v>1207026</v>
      </c>
      <c r="I83" s="41">
        <f t="shared" si="17"/>
        <v>9611888</v>
      </c>
      <c r="J83" s="41">
        <f t="shared" si="17"/>
        <v>758000</v>
      </c>
      <c r="K83" s="41">
        <f t="shared" si="17"/>
        <v>48116</v>
      </c>
      <c r="L83" s="41">
        <f t="shared" si="17"/>
        <v>48800</v>
      </c>
      <c r="M83" s="41">
        <f t="shared" si="17"/>
        <v>0</v>
      </c>
      <c r="N83" s="41">
        <f t="shared" si="17"/>
        <v>0</v>
      </c>
      <c r="O83" s="41">
        <f t="shared" si="17"/>
        <v>15616198</v>
      </c>
      <c r="P83" s="41">
        <f t="shared" si="17"/>
        <v>15616198</v>
      </c>
      <c r="Q83" s="41">
        <f t="shared" si="17"/>
        <v>9201227</v>
      </c>
      <c r="R83" s="41">
        <f t="shared" si="17"/>
        <v>0</v>
      </c>
    </row>
    <row r="84" spans="1:18" s="11" customFormat="1" ht="9.75" outlineLevel="3">
      <c r="A84" s="21"/>
      <c r="B84" s="15" t="s">
        <v>16</v>
      </c>
      <c r="C84" s="35" t="s">
        <v>152</v>
      </c>
      <c r="D84" s="59" t="s">
        <v>153</v>
      </c>
      <c r="E84" s="36">
        <v>7476066</v>
      </c>
      <c r="F84" s="36">
        <v>1194645</v>
      </c>
      <c r="G84" s="36">
        <v>1193845</v>
      </c>
      <c r="H84" s="36">
        <v>303092</v>
      </c>
      <c r="I84" s="36">
        <v>890753</v>
      </c>
      <c r="J84" s="36">
        <v>0</v>
      </c>
      <c r="K84" s="36">
        <v>800</v>
      </c>
      <c r="L84" s="36">
        <v>0</v>
      </c>
      <c r="M84" s="36">
        <v>0</v>
      </c>
      <c r="N84" s="36">
        <v>0</v>
      </c>
      <c r="O84" s="36">
        <v>6281421</v>
      </c>
      <c r="P84" s="36">
        <v>6281421</v>
      </c>
      <c r="Q84" s="36">
        <v>3651227</v>
      </c>
      <c r="R84" s="36">
        <v>0</v>
      </c>
    </row>
    <row r="85" spans="1:18" s="11" customFormat="1" ht="9.75" outlineLevel="3">
      <c r="A85" s="10"/>
      <c r="B85" s="14" t="s">
        <v>16</v>
      </c>
      <c r="C85" s="37" t="s">
        <v>154</v>
      </c>
      <c r="D85" s="53" t="s">
        <v>155</v>
      </c>
      <c r="E85" s="38">
        <v>8518300</v>
      </c>
      <c r="F85" s="38">
        <v>2896209</v>
      </c>
      <c r="G85" s="38">
        <v>2821493</v>
      </c>
      <c r="H85" s="38">
        <v>456851</v>
      </c>
      <c r="I85" s="38">
        <v>2364642</v>
      </c>
      <c r="J85" s="38">
        <v>20000</v>
      </c>
      <c r="K85" s="38">
        <v>5916</v>
      </c>
      <c r="L85" s="38">
        <v>48800</v>
      </c>
      <c r="M85" s="38">
        <v>0</v>
      </c>
      <c r="N85" s="38">
        <v>0</v>
      </c>
      <c r="O85" s="38">
        <v>5622091</v>
      </c>
      <c r="P85" s="38">
        <v>5622091</v>
      </c>
      <c r="Q85" s="38">
        <v>5550000</v>
      </c>
      <c r="R85" s="38">
        <v>0</v>
      </c>
    </row>
    <row r="86" spans="1:18" s="11" customFormat="1" ht="9.75" outlineLevel="3">
      <c r="A86" s="10"/>
      <c r="B86" s="14" t="s">
        <v>16</v>
      </c>
      <c r="C86" s="37" t="s">
        <v>156</v>
      </c>
      <c r="D86" s="53" t="s">
        <v>157</v>
      </c>
      <c r="E86" s="38">
        <v>1710518</v>
      </c>
      <c r="F86" s="38">
        <v>1710518</v>
      </c>
      <c r="G86" s="38">
        <v>1710518</v>
      </c>
      <c r="H86" s="38">
        <v>18942</v>
      </c>
      <c r="I86" s="38">
        <v>1691576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</row>
    <row r="87" spans="1:18" s="11" customFormat="1" ht="9.75" outlineLevel="3">
      <c r="A87" s="10"/>
      <c r="B87" s="14" t="s">
        <v>16</v>
      </c>
      <c r="C87" s="37" t="s">
        <v>158</v>
      </c>
      <c r="D87" s="53" t="s">
        <v>159</v>
      </c>
      <c r="E87" s="38">
        <v>1779565</v>
      </c>
      <c r="F87" s="38">
        <v>1779565</v>
      </c>
      <c r="G87" s="38">
        <v>1779565</v>
      </c>
      <c r="H87" s="38">
        <v>0</v>
      </c>
      <c r="I87" s="38">
        <v>1779565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</row>
    <row r="88" spans="1:18" s="11" customFormat="1" ht="9.75" outlineLevel="3">
      <c r="A88" s="10"/>
      <c r="B88" s="14" t="s">
        <v>16</v>
      </c>
      <c r="C88" s="37" t="s">
        <v>160</v>
      </c>
      <c r="D88" s="53" t="s">
        <v>161</v>
      </c>
      <c r="E88" s="38">
        <v>1123790</v>
      </c>
      <c r="F88" s="38">
        <v>723790</v>
      </c>
      <c r="G88" s="38">
        <v>83790</v>
      </c>
      <c r="H88" s="38">
        <v>0</v>
      </c>
      <c r="I88" s="38">
        <v>83790</v>
      </c>
      <c r="J88" s="38">
        <v>640000</v>
      </c>
      <c r="K88" s="38">
        <v>0</v>
      </c>
      <c r="L88" s="38">
        <v>0</v>
      </c>
      <c r="M88" s="38">
        <v>0</v>
      </c>
      <c r="N88" s="38">
        <v>0</v>
      </c>
      <c r="O88" s="38">
        <v>400000</v>
      </c>
      <c r="P88" s="38">
        <v>400000</v>
      </c>
      <c r="Q88" s="38">
        <v>0</v>
      </c>
      <c r="R88" s="38">
        <v>0</v>
      </c>
    </row>
    <row r="89" spans="1:18" s="11" customFormat="1" ht="9.75" outlineLevel="3">
      <c r="A89" s="10"/>
      <c r="B89" s="14" t="s">
        <v>16</v>
      </c>
      <c r="C89" s="37" t="s">
        <v>162</v>
      </c>
      <c r="D89" s="53" t="s">
        <v>163</v>
      </c>
      <c r="E89" s="38">
        <v>613968</v>
      </c>
      <c r="F89" s="38">
        <v>534968</v>
      </c>
      <c r="G89" s="38">
        <v>532568</v>
      </c>
      <c r="H89" s="38">
        <v>364051</v>
      </c>
      <c r="I89" s="38">
        <v>168517</v>
      </c>
      <c r="J89" s="38">
        <v>0</v>
      </c>
      <c r="K89" s="38">
        <v>2400</v>
      </c>
      <c r="L89" s="38">
        <v>0</v>
      </c>
      <c r="M89" s="38">
        <v>0</v>
      </c>
      <c r="N89" s="38">
        <v>0</v>
      </c>
      <c r="O89" s="38">
        <v>79000</v>
      </c>
      <c r="P89" s="38">
        <v>79000</v>
      </c>
      <c r="Q89" s="38">
        <v>0</v>
      </c>
      <c r="R89" s="38">
        <v>0</v>
      </c>
    </row>
    <row r="90" spans="1:18" s="11" customFormat="1" ht="9.75" outlineLevel="3">
      <c r="A90" s="10"/>
      <c r="B90" s="14" t="s">
        <v>16</v>
      </c>
      <c r="C90" s="37" t="s">
        <v>164</v>
      </c>
      <c r="D90" s="53" t="s">
        <v>165</v>
      </c>
      <c r="E90" s="38">
        <v>193183</v>
      </c>
      <c r="F90" s="38">
        <v>193183</v>
      </c>
      <c r="G90" s="38">
        <v>193183</v>
      </c>
      <c r="H90" s="38">
        <v>0</v>
      </c>
      <c r="I90" s="38">
        <v>193183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</row>
    <row r="91" spans="1:18" s="11" customFormat="1" ht="9.75" outlineLevel="3">
      <c r="A91" s="10"/>
      <c r="B91" s="14" t="s">
        <v>16</v>
      </c>
      <c r="C91" s="37" t="s">
        <v>166</v>
      </c>
      <c r="D91" s="53" t="s">
        <v>167</v>
      </c>
      <c r="E91" s="38">
        <v>1786000</v>
      </c>
      <c r="F91" s="38">
        <v>1658000</v>
      </c>
      <c r="G91" s="38">
        <v>1658000</v>
      </c>
      <c r="H91" s="38">
        <v>0</v>
      </c>
      <c r="I91" s="38">
        <v>1658000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128000</v>
      </c>
      <c r="P91" s="38">
        <v>128000</v>
      </c>
      <c r="Q91" s="38">
        <v>0</v>
      </c>
      <c r="R91" s="38">
        <v>0</v>
      </c>
    </row>
    <row r="92" spans="1:18" s="11" customFormat="1" ht="9.75" outlineLevel="3">
      <c r="A92" s="10"/>
      <c r="B92" s="14" t="s">
        <v>16</v>
      </c>
      <c r="C92" s="37" t="s">
        <v>168</v>
      </c>
      <c r="D92" s="53" t="s">
        <v>74</v>
      </c>
      <c r="E92" s="38">
        <v>4088638</v>
      </c>
      <c r="F92" s="38">
        <v>982952</v>
      </c>
      <c r="G92" s="38">
        <v>845952</v>
      </c>
      <c r="H92" s="38">
        <v>64090</v>
      </c>
      <c r="I92" s="38">
        <v>781862</v>
      </c>
      <c r="J92" s="38">
        <v>98000</v>
      </c>
      <c r="K92" s="38">
        <v>39000</v>
      </c>
      <c r="L92" s="38">
        <v>0</v>
      </c>
      <c r="M92" s="38">
        <v>0</v>
      </c>
      <c r="N92" s="38">
        <v>0</v>
      </c>
      <c r="O92" s="38">
        <v>3105686</v>
      </c>
      <c r="P92" s="38">
        <v>3105686</v>
      </c>
      <c r="Q92" s="38">
        <v>0</v>
      </c>
      <c r="R92" s="38">
        <v>0</v>
      </c>
    </row>
    <row r="93" spans="1:18" s="24" customFormat="1" ht="9.75" outlineLevel="2" thickBot="1">
      <c r="A93" s="39"/>
      <c r="B93" s="22" t="s">
        <v>187</v>
      </c>
      <c r="C93" s="40"/>
      <c r="D93" s="60"/>
      <c r="E93" s="41">
        <f aca="true" t="shared" si="18" ref="E93:R93">SUBTOTAL(9,E94:E98)</f>
        <v>9492343</v>
      </c>
      <c r="F93" s="41">
        <f t="shared" si="18"/>
        <v>6003310</v>
      </c>
      <c r="G93" s="41">
        <f t="shared" si="18"/>
        <v>313402</v>
      </c>
      <c r="H93" s="41">
        <f t="shared" si="18"/>
        <v>43000</v>
      </c>
      <c r="I93" s="41">
        <f t="shared" si="18"/>
        <v>270402</v>
      </c>
      <c r="J93" s="41">
        <f t="shared" si="18"/>
        <v>4792759</v>
      </c>
      <c r="K93" s="41">
        <f t="shared" si="18"/>
        <v>23000</v>
      </c>
      <c r="L93" s="41">
        <f t="shared" si="18"/>
        <v>874149</v>
      </c>
      <c r="M93" s="41">
        <f t="shared" si="18"/>
        <v>0</v>
      </c>
      <c r="N93" s="41">
        <f t="shared" si="18"/>
        <v>0</v>
      </c>
      <c r="O93" s="41">
        <f t="shared" si="18"/>
        <v>3489033</v>
      </c>
      <c r="P93" s="41">
        <f t="shared" si="18"/>
        <v>3489033</v>
      </c>
      <c r="Q93" s="41">
        <f t="shared" si="18"/>
        <v>2045913</v>
      </c>
      <c r="R93" s="41">
        <f t="shared" si="18"/>
        <v>0</v>
      </c>
    </row>
    <row r="94" spans="1:18" s="11" customFormat="1" ht="9.75" outlineLevel="3">
      <c r="A94" s="21"/>
      <c r="B94" s="15" t="s">
        <v>17</v>
      </c>
      <c r="C94" s="35" t="s">
        <v>169</v>
      </c>
      <c r="D94" s="59" t="s">
        <v>170</v>
      </c>
      <c r="E94" s="36">
        <v>5515033</v>
      </c>
      <c r="F94" s="36">
        <v>2026000</v>
      </c>
      <c r="G94" s="36">
        <v>0</v>
      </c>
      <c r="H94" s="36">
        <v>0</v>
      </c>
      <c r="I94" s="36">
        <v>0</v>
      </c>
      <c r="J94" s="36">
        <v>2020000</v>
      </c>
      <c r="K94" s="36">
        <v>0</v>
      </c>
      <c r="L94" s="36">
        <v>6000</v>
      </c>
      <c r="M94" s="36">
        <v>0</v>
      </c>
      <c r="N94" s="36">
        <v>0</v>
      </c>
      <c r="O94" s="36">
        <v>3489033</v>
      </c>
      <c r="P94" s="36">
        <v>3489033</v>
      </c>
      <c r="Q94" s="36">
        <v>2045913</v>
      </c>
      <c r="R94" s="36">
        <v>0</v>
      </c>
    </row>
    <row r="95" spans="1:18" s="11" customFormat="1" ht="9.75" outlineLevel="3">
      <c r="A95" s="10"/>
      <c r="B95" s="14" t="s">
        <v>17</v>
      </c>
      <c r="C95" s="37" t="s">
        <v>51</v>
      </c>
      <c r="D95" s="53" t="s">
        <v>52</v>
      </c>
      <c r="E95" s="38">
        <v>1345126</v>
      </c>
      <c r="F95" s="38">
        <v>1345126</v>
      </c>
      <c r="G95" s="38">
        <v>0</v>
      </c>
      <c r="H95" s="38">
        <v>0</v>
      </c>
      <c r="I95" s="38">
        <v>0</v>
      </c>
      <c r="J95" s="38">
        <v>1345126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</row>
    <row r="96" spans="1:18" s="11" customFormat="1" ht="9.75" outlineLevel="3">
      <c r="A96" s="10"/>
      <c r="B96" s="14" t="s">
        <v>17</v>
      </c>
      <c r="C96" s="37" t="s">
        <v>171</v>
      </c>
      <c r="D96" s="53" t="s">
        <v>172</v>
      </c>
      <c r="E96" s="38">
        <v>1102633</v>
      </c>
      <c r="F96" s="38">
        <v>1102633</v>
      </c>
      <c r="G96" s="38">
        <v>0</v>
      </c>
      <c r="H96" s="38">
        <v>0</v>
      </c>
      <c r="I96" s="38">
        <v>0</v>
      </c>
      <c r="J96" s="38">
        <v>1102633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</row>
    <row r="97" spans="1:18" s="11" customFormat="1" ht="9.75" outlineLevel="3">
      <c r="A97" s="10"/>
      <c r="B97" s="14" t="s">
        <v>17</v>
      </c>
      <c r="C97" s="37" t="s">
        <v>173</v>
      </c>
      <c r="D97" s="53" t="s">
        <v>174</v>
      </c>
      <c r="E97" s="38">
        <v>307827</v>
      </c>
      <c r="F97" s="38">
        <v>307827</v>
      </c>
      <c r="G97" s="38">
        <v>57827</v>
      </c>
      <c r="H97" s="38">
        <v>23000</v>
      </c>
      <c r="I97" s="38">
        <v>34827</v>
      </c>
      <c r="J97" s="38">
        <v>250000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</row>
    <row r="98" spans="1:18" s="11" customFormat="1" ht="9.75" outlineLevel="3">
      <c r="A98" s="10"/>
      <c r="B98" s="14" t="s">
        <v>17</v>
      </c>
      <c r="C98" s="37" t="s">
        <v>175</v>
      </c>
      <c r="D98" s="53" t="s">
        <v>74</v>
      </c>
      <c r="E98" s="38">
        <v>1221724</v>
      </c>
      <c r="F98" s="38">
        <v>1221724</v>
      </c>
      <c r="G98" s="38">
        <v>255575</v>
      </c>
      <c r="H98" s="38">
        <v>20000</v>
      </c>
      <c r="I98" s="38">
        <v>235575</v>
      </c>
      <c r="J98" s="38">
        <v>75000</v>
      </c>
      <c r="K98" s="38">
        <v>23000</v>
      </c>
      <c r="L98" s="38">
        <v>868149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</row>
    <row r="99" spans="1:18" s="24" customFormat="1" ht="20.25" customHeight="1" outlineLevel="2" thickBot="1">
      <c r="A99" s="39"/>
      <c r="B99" s="80" t="s">
        <v>194</v>
      </c>
      <c r="C99" s="81"/>
      <c r="D99" s="82"/>
      <c r="E99" s="41">
        <f aca="true" t="shared" si="19" ref="E99:R99">SUBTOTAL(9,E100:E100)</f>
        <v>1500</v>
      </c>
      <c r="F99" s="41">
        <f t="shared" si="19"/>
        <v>1500</v>
      </c>
      <c r="G99" s="41">
        <f t="shared" si="19"/>
        <v>1500</v>
      </c>
      <c r="H99" s="41">
        <f t="shared" si="19"/>
        <v>0</v>
      </c>
      <c r="I99" s="41">
        <f t="shared" si="19"/>
        <v>1500</v>
      </c>
      <c r="J99" s="41">
        <f t="shared" si="19"/>
        <v>0</v>
      </c>
      <c r="K99" s="41">
        <f t="shared" si="19"/>
        <v>0</v>
      </c>
      <c r="L99" s="41">
        <f t="shared" si="19"/>
        <v>0</v>
      </c>
      <c r="M99" s="41">
        <f t="shared" si="19"/>
        <v>0</v>
      </c>
      <c r="N99" s="41">
        <f t="shared" si="19"/>
        <v>0</v>
      </c>
      <c r="O99" s="41">
        <f t="shared" si="19"/>
        <v>0</v>
      </c>
      <c r="P99" s="41">
        <f t="shared" si="19"/>
        <v>0</v>
      </c>
      <c r="Q99" s="41">
        <f t="shared" si="19"/>
        <v>0</v>
      </c>
      <c r="R99" s="41">
        <f t="shared" si="19"/>
        <v>0</v>
      </c>
    </row>
    <row r="100" spans="1:18" s="11" customFormat="1" ht="9.75" outlineLevel="3">
      <c r="A100" s="21"/>
      <c r="B100" s="15" t="s">
        <v>18</v>
      </c>
      <c r="C100" s="35" t="s">
        <v>176</v>
      </c>
      <c r="D100" s="59" t="s">
        <v>177</v>
      </c>
      <c r="E100" s="36">
        <v>1500</v>
      </c>
      <c r="F100" s="36">
        <v>1500</v>
      </c>
      <c r="G100" s="36">
        <v>1500</v>
      </c>
      <c r="H100" s="36">
        <v>0</v>
      </c>
      <c r="I100" s="36">
        <v>1500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</row>
    <row r="101" spans="1:18" s="24" customFormat="1" ht="9.75" outlineLevel="2" thickBot="1">
      <c r="A101" s="39"/>
      <c r="B101" s="22" t="s">
        <v>193</v>
      </c>
      <c r="C101" s="40"/>
      <c r="D101" s="60"/>
      <c r="E101" s="41">
        <f aca="true" t="shared" si="20" ref="E101:R101">SUBTOTAL(9,E102:E103)</f>
        <v>11101113</v>
      </c>
      <c r="F101" s="41">
        <f t="shared" si="20"/>
        <v>1918225</v>
      </c>
      <c r="G101" s="41">
        <f t="shared" si="20"/>
        <v>85130</v>
      </c>
      <c r="H101" s="41">
        <f t="shared" si="20"/>
        <v>3000</v>
      </c>
      <c r="I101" s="41">
        <f t="shared" si="20"/>
        <v>82130</v>
      </c>
      <c r="J101" s="41">
        <f t="shared" si="20"/>
        <v>1551095</v>
      </c>
      <c r="K101" s="41">
        <f t="shared" si="20"/>
        <v>150000</v>
      </c>
      <c r="L101" s="41">
        <f t="shared" si="20"/>
        <v>132000</v>
      </c>
      <c r="M101" s="41">
        <f t="shared" si="20"/>
        <v>0</v>
      </c>
      <c r="N101" s="41">
        <f t="shared" si="20"/>
        <v>0</v>
      </c>
      <c r="O101" s="41">
        <f t="shared" si="20"/>
        <v>9182888</v>
      </c>
      <c r="P101" s="41">
        <f t="shared" si="20"/>
        <v>9182888</v>
      </c>
      <c r="Q101" s="41">
        <f t="shared" si="20"/>
        <v>3508847</v>
      </c>
      <c r="R101" s="41">
        <f t="shared" si="20"/>
        <v>0</v>
      </c>
    </row>
    <row r="102" spans="1:18" s="11" customFormat="1" ht="9.75" outlineLevel="3">
      <c r="A102" s="21"/>
      <c r="B102" s="15" t="s">
        <v>19</v>
      </c>
      <c r="C102" s="35" t="s">
        <v>178</v>
      </c>
      <c r="D102" s="59" t="s">
        <v>179</v>
      </c>
      <c r="E102" s="36">
        <v>10406123</v>
      </c>
      <c r="F102" s="36">
        <v>1223235</v>
      </c>
      <c r="G102" s="36">
        <v>0</v>
      </c>
      <c r="H102" s="36">
        <v>0</v>
      </c>
      <c r="I102" s="36">
        <v>0</v>
      </c>
      <c r="J102" s="36">
        <v>1161235</v>
      </c>
      <c r="K102" s="36">
        <v>0</v>
      </c>
      <c r="L102" s="36">
        <v>62000</v>
      </c>
      <c r="M102" s="36">
        <v>0</v>
      </c>
      <c r="N102" s="36">
        <v>0</v>
      </c>
      <c r="O102" s="36">
        <v>9182888</v>
      </c>
      <c r="P102" s="36">
        <v>9182888</v>
      </c>
      <c r="Q102" s="36">
        <v>3508847</v>
      </c>
      <c r="R102" s="36">
        <v>0</v>
      </c>
    </row>
    <row r="103" spans="1:18" s="11" customFormat="1" ht="9.75" outlineLevel="3">
      <c r="A103" s="10"/>
      <c r="B103" s="14" t="s">
        <v>19</v>
      </c>
      <c r="C103" s="37" t="s">
        <v>180</v>
      </c>
      <c r="D103" s="53" t="s">
        <v>74</v>
      </c>
      <c r="E103" s="38">
        <v>694990</v>
      </c>
      <c r="F103" s="38">
        <v>694990</v>
      </c>
      <c r="G103" s="38">
        <v>85130</v>
      </c>
      <c r="H103" s="38">
        <v>3000</v>
      </c>
      <c r="I103" s="38">
        <v>82130</v>
      </c>
      <c r="J103" s="38">
        <v>389860</v>
      </c>
      <c r="K103" s="38">
        <v>150000</v>
      </c>
      <c r="L103" s="38">
        <v>70000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</row>
    <row r="104" spans="1:18" s="12" customFormat="1" ht="9.75" outlineLevel="3">
      <c r="A104" s="18"/>
      <c r="B104" s="18"/>
      <c r="C104" s="45"/>
      <c r="D104" s="61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18" s="30" customFormat="1" ht="17.25" customHeight="1" outlineLevel="1" thickBot="1">
      <c r="A105" s="47"/>
      <c r="B105" s="78" t="s">
        <v>208</v>
      </c>
      <c r="C105" s="79"/>
      <c r="D105" s="79"/>
      <c r="E105" s="48">
        <f aca="true" t="shared" si="21" ref="E105:R105">SUBTOTAL(9,E107:E115)</f>
        <v>9838862</v>
      </c>
      <c r="F105" s="48">
        <f t="shared" si="21"/>
        <v>9838862</v>
      </c>
      <c r="G105" s="48">
        <f t="shared" si="21"/>
        <v>512846</v>
      </c>
      <c r="H105" s="48">
        <f t="shared" si="21"/>
        <v>479552</v>
      </c>
      <c r="I105" s="48">
        <f t="shared" si="21"/>
        <v>33294</v>
      </c>
      <c r="J105" s="48">
        <f t="shared" si="21"/>
        <v>0</v>
      </c>
      <c r="K105" s="48">
        <f t="shared" si="21"/>
        <v>9326016</v>
      </c>
      <c r="L105" s="48">
        <f t="shared" si="21"/>
        <v>0</v>
      </c>
      <c r="M105" s="48">
        <f t="shared" si="21"/>
        <v>0</v>
      </c>
      <c r="N105" s="48">
        <f t="shared" si="21"/>
        <v>0</v>
      </c>
      <c r="O105" s="48">
        <f t="shared" si="21"/>
        <v>0</v>
      </c>
      <c r="P105" s="48">
        <f t="shared" si="21"/>
        <v>0</v>
      </c>
      <c r="Q105" s="48">
        <f t="shared" si="21"/>
        <v>0</v>
      </c>
      <c r="R105" s="48">
        <f t="shared" si="21"/>
        <v>0</v>
      </c>
    </row>
    <row r="106" spans="1:18" s="24" customFormat="1" ht="9.75" outlineLevel="2" thickBot="1">
      <c r="A106" s="49"/>
      <c r="B106" s="16" t="s">
        <v>189</v>
      </c>
      <c r="C106" s="33"/>
      <c r="D106" s="58"/>
      <c r="E106" s="34">
        <f aca="true" t="shared" si="22" ref="E106:R106">SUBTOTAL(9,E107:E107)</f>
        <v>204241</v>
      </c>
      <c r="F106" s="34">
        <f t="shared" si="22"/>
        <v>204241</v>
      </c>
      <c r="G106" s="34">
        <f t="shared" si="22"/>
        <v>204241</v>
      </c>
      <c r="H106" s="34">
        <f t="shared" si="22"/>
        <v>201862</v>
      </c>
      <c r="I106" s="34">
        <f t="shared" si="22"/>
        <v>2379</v>
      </c>
      <c r="J106" s="34">
        <f t="shared" si="22"/>
        <v>0</v>
      </c>
      <c r="K106" s="34">
        <f t="shared" si="22"/>
        <v>0</v>
      </c>
      <c r="L106" s="34">
        <f t="shared" si="22"/>
        <v>0</v>
      </c>
      <c r="M106" s="34">
        <f t="shared" si="22"/>
        <v>0</v>
      </c>
      <c r="N106" s="34">
        <f t="shared" si="22"/>
        <v>0</v>
      </c>
      <c r="O106" s="34">
        <f t="shared" si="22"/>
        <v>0</v>
      </c>
      <c r="P106" s="34">
        <f t="shared" si="22"/>
        <v>0</v>
      </c>
      <c r="Q106" s="34">
        <f t="shared" si="22"/>
        <v>0</v>
      </c>
      <c r="R106" s="34">
        <f t="shared" si="22"/>
        <v>0</v>
      </c>
    </row>
    <row r="107" spans="1:18" s="11" customFormat="1" ht="9.75" outlineLevel="3">
      <c r="A107" s="21"/>
      <c r="B107" s="15" t="s">
        <v>5</v>
      </c>
      <c r="C107" s="35" t="s">
        <v>45</v>
      </c>
      <c r="D107" s="59" t="s">
        <v>46</v>
      </c>
      <c r="E107" s="36">
        <v>204241</v>
      </c>
      <c r="F107" s="36">
        <v>204241</v>
      </c>
      <c r="G107" s="36">
        <v>204241</v>
      </c>
      <c r="H107" s="36">
        <v>201862</v>
      </c>
      <c r="I107" s="36">
        <v>2379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</row>
    <row r="108" spans="1:18" s="24" customFormat="1" ht="17.25" customHeight="1" outlineLevel="2" thickBot="1">
      <c r="A108" s="39"/>
      <c r="B108" s="80" t="s">
        <v>192</v>
      </c>
      <c r="C108" s="81"/>
      <c r="D108" s="82"/>
      <c r="E108" s="41">
        <f aca="true" t="shared" si="23" ref="E108:R108">SUBTOTAL(9,E109:E109)</f>
        <v>9000</v>
      </c>
      <c r="F108" s="41">
        <f t="shared" si="23"/>
        <v>9000</v>
      </c>
      <c r="G108" s="41">
        <f t="shared" si="23"/>
        <v>9000</v>
      </c>
      <c r="H108" s="41">
        <f t="shared" si="23"/>
        <v>0</v>
      </c>
      <c r="I108" s="41">
        <f t="shared" si="23"/>
        <v>9000</v>
      </c>
      <c r="J108" s="41">
        <f t="shared" si="23"/>
        <v>0</v>
      </c>
      <c r="K108" s="41">
        <f t="shared" si="23"/>
        <v>0</v>
      </c>
      <c r="L108" s="41">
        <f t="shared" si="23"/>
        <v>0</v>
      </c>
      <c r="M108" s="41">
        <f t="shared" si="23"/>
        <v>0</v>
      </c>
      <c r="N108" s="41">
        <f t="shared" si="23"/>
        <v>0</v>
      </c>
      <c r="O108" s="41">
        <f t="shared" si="23"/>
        <v>0</v>
      </c>
      <c r="P108" s="41">
        <f t="shared" si="23"/>
        <v>0</v>
      </c>
      <c r="Q108" s="41">
        <f t="shared" si="23"/>
        <v>0</v>
      </c>
      <c r="R108" s="41">
        <f t="shared" si="23"/>
        <v>0</v>
      </c>
    </row>
    <row r="109" spans="1:18" s="11" customFormat="1" ht="19.5" outlineLevel="3">
      <c r="A109" s="21"/>
      <c r="B109" s="15" t="s">
        <v>185</v>
      </c>
      <c r="C109" s="35" t="s">
        <v>181</v>
      </c>
      <c r="D109" s="59" t="s">
        <v>182</v>
      </c>
      <c r="E109" s="36">
        <v>9000</v>
      </c>
      <c r="F109" s="36">
        <v>9000</v>
      </c>
      <c r="G109" s="36">
        <v>9000</v>
      </c>
      <c r="H109" s="36">
        <v>0</v>
      </c>
      <c r="I109" s="36">
        <v>9000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</row>
    <row r="110" spans="1:18" s="24" customFormat="1" ht="9.75" outlineLevel="2" thickBot="1">
      <c r="A110" s="39"/>
      <c r="B110" s="22" t="s">
        <v>191</v>
      </c>
      <c r="C110" s="40"/>
      <c r="D110" s="60"/>
      <c r="E110" s="41">
        <f aca="true" t="shared" si="24" ref="E110:R110">SUBTOTAL(9,E111:E111)</f>
        <v>221</v>
      </c>
      <c r="F110" s="41">
        <f t="shared" si="24"/>
        <v>221</v>
      </c>
      <c r="G110" s="41">
        <f t="shared" si="24"/>
        <v>221</v>
      </c>
      <c r="H110" s="41">
        <f t="shared" si="24"/>
        <v>221</v>
      </c>
      <c r="I110" s="41">
        <f t="shared" si="24"/>
        <v>0</v>
      </c>
      <c r="J110" s="41">
        <f t="shared" si="24"/>
        <v>0</v>
      </c>
      <c r="K110" s="41">
        <f t="shared" si="24"/>
        <v>0</v>
      </c>
      <c r="L110" s="41">
        <f t="shared" si="24"/>
        <v>0</v>
      </c>
      <c r="M110" s="41">
        <f t="shared" si="24"/>
        <v>0</v>
      </c>
      <c r="N110" s="41">
        <f t="shared" si="24"/>
        <v>0</v>
      </c>
      <c r="O110" s="41">
        <f t="shared" si="24"/>
        <v>0</v>
      </c>
      <c r="P110" s="41">
        <f t="shared" si="24"/>
        <v>0</v>
      </c>
      <c r="Q110" s="41">
        <f t="shared" si="24"/>
        <v>0</v>
      </c>
      <c r="R110" s="41">
        <f t="shared" si="24"/>
        <v>0</v>
      </c>
    </row>
    <row r="111" spans="1:18" s="11" customFormat="1" ht="9.75" outlineLevel="3">
      <c r="A111" s="21"/>
      <c r="B111" s="15" t="s">
        <v>12</v>
      </c>
      <c r="C111" s="35" t="s">
        <v>122</v>
      </c>
      <c r="D111" s="59" t="s">
        <v>74</v>
      </c>
      <c r="E111" s="36">
        <v>221</v>
      </c>
      <c r="F111" s="36">
        <v>221</v>
      </c>
      <c r="G111" s="36">
        <v>221</v>
      </c>
      <c r="H111" s="36">
        <v>221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</row>
    <row r="112" spans="1:18" s="24" customFormat="1" ht="9.75" outlineLevel="2" thickBot="1">
      <c r="A112" s="39"/>
      <c r="B112" s="22" t="s">
        <v>190</v>
      </c>
      <c r="C112" s="40"/>
      <c r="D112" s="60"/>
      <c r="E112" s="41">
        <f aca="true" t="shared" si="25" ref="E112:R112">SUBTOTAL(9,E113:E115)</f>
        <v>9625400</v>
      </c>
      <c r="F112" s="41">
        <f t="shared" si="25"/>
        <v>9625400</v>
      </c>
      <c r="G112" s="41">
        <f t="shared" si="25"/>
        <v>299384</v>
      </c>
      <c r="H112" s="41">
        <f t="shared" si="25"/>
        <v>277469</v>
      </c>
      <c r="I112" s="41">
        <f t="shared" si="25"/>
        <v>21915</v>
      </c>
      <c r="J112" s="41">
        <f t="shared" si="25"/>
        <v>0</v>
      </c>
      <c r="K112" s="41">
        <f t="shared" si="25"/>
        <v>9326016</v>
      </c>
      <c r="L112" s="41">
        <f t="shared" si="25"/>
        <v>0</v>
      </c>
      <c r="M112" s="41">
        <f t="shared" si="25"/>
        <v>0</v>
      </c>
      <c r="N112" s="41">
        <f t="shared" si="25"/>
        <v>0</v>
      </c>
      <c r="O112" s="41">
        <f t="shared" si="25"/>
        <v>0</v>
      </c>
      <c r="P112" s="41">
        <f t="shared" si="25"/>
        <v>0</v>
      </c>
      <c r="Q112" s="41">
        <f t="shared" si="25"/>
        <v>0</v>
      </c>
      <c r="R112" s="41">
        <f t="shared" si="25"/>
        <v>0</v>
      </c>
    </row>
    <row r="113" spans="1:18" s="11" customFormat="1" ht="39" outlineLevel="3">
      <c r="A113" s="21"/>
      <c r="B113" s="15" t="s">
        <v>13</v>
      </c>
      <c r="C113" s="35" t="s">
        <v>183</v>
      </c>
      <c r="D113" s="59" t="s">
        <v>184</v>
      </c>
      <c r="E113" s="36">
        <v>9552800</v>
      </c>
      <c r="F113" s="36">
        <v>9552800</v>
      </c>
      <c r="G113" s="36">
        <v>286584</v>
      </c>
      <c r="H113" s="36">
        <v>264669</v>
      </c>
      <c r="I113" s="36">
        <v>21915</v>
      </c>
      <c r="J113" s="36">
        <v>0</v>
      </c>
      <c r="K113" s="36">
        <v>9266216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</row>
    <row r="114" spans="1:18" s="11" customFormat="1" ht="48.75" outlineLevel="3">
      <c r="A114" s="10"/>
      <c r="B114" s="14" t="s">
        <v>13</v>
      </c>
      <c r="C114" s="37" t="s">
        <v>127</v>
      </c>
      <c r="D114" s="53" t="s">
        <v>212</v>
      </c>
      <c r="E114" s="38">
        <v>12800</v>
      </c>
      <c r="F114" s="38">
        <v>12800</v>
      </c>
      <c r="G114" s="38">
        <v>12800</v>
      </c>
      <c r="H114" s="38">
        <v>12800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</row>
    <row r="115" spans="1:18" s="11" customFormat="1" ht="9.75" customHeight="1" outlineLevel="3">
      <c r="A115" s="10"/>
      <c r="B115" s="14" t="s">
        <v>13</v>
      </c>
      <c r="C115" s="37" t="s">
        <v>138</v>
      </c>
      <c r="D115" s="53" t="s">
        <v>139</v>
      </c>
      <c r="E115" s="38">
        <v>59800</v>
      </c>
      <c r="F115" s="38">
        <v>59800</v>
      </c>
      <c r="G115" s="38">
        <v>0</v>
      </c>
      <c r="H115" s="38">
        <v>0</v>
      </c>
      <c r="I115" s="38">
        <v>0</v>
      </c>
      <c r="J115" s="38">
        <v>0</v>
      </c>
      <c r="K115" s="38">
        <v>59800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</row>
    <row r="116" spans="2:18" s="12" customFormat="1" ht="8.25" customHeight="1" outlineLevel="3">
      <c r="B116" s="18"/>
      <c r="C116" s="45"/>
      <c r="D116" s="61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</row>
    <row r="117" spans="2:18" s="30" customFormat="1" ht="16.5" customHeight="1" outlineLevel="1" thickBot="1">
      <c r="B117" s="78" t="s">
        <v>209</v>
      </c>
      <c r="C117" s="79"/>
      <c r="D117" s="79"/>
      <c r="E117" s="48">
        <f aca="true" t="shared" si="26" ref="E117:R117">SUBTOTAL(9,E119:E127)</f>
        <v>338694</v>
      </c>
      <c r="F117" s="48">
        <f t="shared" si="26"/>
        <v>338694</v>
      </c>
      <c r="G117" s="48">
        <f t="shared" si="26"/>
        <v>284344</v>
      </c>
      <c r="H117" s="48">
        <f t="shared" si="26"/>
        <v>209660</v>
      </c>
      <c r="I117" s="48">
        <f t="shared" si="26"/>
        <v>74684</v>
      </c>
      <c r="J117" s="48">
        <f t="shared" si="26"/>
        <v>49350</v>
      </c>
      <c r="K117" s="48">
        <f t="shared" si="26"/>
        <v>5000</v>
      </c>
      <c r="L117" s="48">
        <f t="shared" si="26"/>
        <v>0</v>
      </c>
      <c r="M117" s="48">
        <f t="shared" si="26"/>
        <v>0</v>
      </c>
      <c r="N117" s="48">
        <f t="shared" si="26"/>
        <v>0</v>
      </c>
      <c r="O117" s="48">
        <f t="shared" si="26"/>
        <v>0</v>
      </c>
      <c r="P117" s="48">
        <f t="shared" si="26"/>
        <v>0</v>
      </c>
      <c r="Q117" s="48">
        <f t="shared" si="26"/>
        <v>0</v>
      </c>
      <c r="R117" s="48">
        <f t="shared" si="26"/>
        <v>0</v>
      </c>
    </row>
    <row r="118" spans="2:18" s="24" customFormat="1" ht="9.75" outlineLevel="2" thickBot="1">
      <c r="B118" s="16" t="s">
        <v>186</v>
      </c>
      <c r="C118" s="33"/>
      <c r="D118" s="58"/>
      <c r="E118" s="34">
        <f aca="true" t="shared" si="27" ref="E118:R118">SUBTOTAL(9,E119:E120)</f>
        <v>46134</v>
      </c>
      <c r="F118" s="34">
        <f t="shared" si="27"/>
        <v>46134</v>
      </c>
      <c r="G118" s="34">
        <f t="shared" si="27"/>
        <v>46134</v>
      </c>
      <c r="H118" s="34">
        <f t="shared" si="27"/>
        <v>13053</v>
      </c>
      <c r="I118" s="34">
        <f t="shared" si="27"/>
        <v>33081</v>
      </c>
      <c r="J118" s="34">
        <f t="shared" si="27"/>
        <v>0</v>
      </c>
      <c r="K118" s="34">
        <f t="shared" si="27"/>
        <v>0</v>
      </c>
      <c r="L118" s="34">
        <f t="shared" si="27"/>
        <v>0</v>
      </c>
      <c r="M118" s="34">
        <f t="shared" si="27"/>
        <v>0</v>
      </c>
      <c r="N118" s="34">
        <f t="shared" si="27"/>
        <v>0</v>
      </c>
      <c r="O118" s="34">
        <f t="shared" si="27"/>
        <v>0</v>
      </c>
      <c r="P118" s="34">
        <f t="shared" si="27"/>
        <v>0</v>
      </c>
      <c r="Q118" s="34">
        <f t="shared" si="27"/>
        <v>0</v>
      </c>
      <c r="R118" s="34">
        <f t="shared" si="27"/>
        <v>0</v>
      </c>
    </row>
    <row r="119" spans="1:19" s="9" customFormat="1" ht="11.25" customHeight="1" outlineLevel="3">
      <c r="A119" s="11"/>
      <c r="B119" s="15" t="s">
        <v>4</v>
      </c>
      <c r="C119" s="35" t="s">
        <v>41</v>
      </c>
      <c r="D119" s="59" t="s">
        <v>42</v>
      </c>
      <c r="E119" s="36">
        <v>13053</v>
      </c>
      <c r="F119" s="36">
        <v>13053</v>
      </c>
      <c r="G119" s="36">
        <v>13053</v>
      </c>
      <c r="H119" s="36">
        <v>13053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11"/>
    </row>
    <row r="120" spans="1:19" s="9" customFormat="1" ht="11.25" customHeight="1" outlineLevel="3">
      <c r="A120" s="11"/>
      <c r="B120" s="14" t="s">
        <v>4</v>
      </c>
      <c r="C120" s="37" t="s">
        <v>43</v>
      </c>
      <c r="D120" s="53" t="s">
        <v>44</v>
      </c>
      <c r="E120" s="38">
        <v>33081</v>
      </c>
      <c r="F120" s="38">
        <v>33081</v>
      </c>
      <c r="G120" s="38">
        <v>33081</v>
      </c>
      <c r="H120" s="38">
        <v>0</v>
      </c>
      <c r="I120" s="38">
        <v>33081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11"/>
    </row>
    <row r="121" spans="2:18" s="24" customFormat="1" ht="9.75" outlineLevel="2" thickBot="1">
      <c r="B121" s="22" t="s">
        <v>189</v>
      </c>
      <c r="C121" s="40"/>
      <c r="D121" s="60"/>
      <c r="E121" s="41">
        <f aca="true" t="shared" si="28" ref="E121:R121">SUBTOTAL(9,E122:E122)</f>
        <v>117131</v>
      </c>
      <c r="F121" s="41">
        <f t="shared" si="28"/>
        <v>117131</v>
      </c>
      <c r="G121" s="41">
        <f t="shared" si="28"/>
        <v>117131</v>
      </c>
      <c r="H121" s="41">
        <f t="shared" si="28"/>
        <v>117131</v>
      </c>
      <c r="I121" s="41">
        <f t="shared" si="28"/>
        <v>0</v>
      </c>
      <c r="J121" s="41">
        <f t="shared" si="28"/>
        <v>0</v>
      </c>
      <c r="K121" s="41">
        <f t="shared" si="28"/>
        <v>0</v>
      </c>
      <c r="L121" s="41">
        <f t="shared" si="28"/>
        <v>0</v>
      </c>
      <c r="M121" s="41">
        <f t="shared" si="28"/>
        <v>0</v>
      </c>
      <c r="N121" s="41">
        <f t="shared" si="28"/>
        <v>0</v>
      </c>
      <c r="O121" s="41">
        <f t="shared" si="28"/>
        <v>0</v>
      </c>
      <c r="P121" s="41">
        <f t="shared" si="28"/>
        <v>0</v>
      </c>
      <c r="Q121" s="41">
        <f t="shared" si="28"/>
        <v>0</v>
      </c>
      <c r="R121" s="41">
        <f t="shared" si="28"/>
        <v>0</v>
      </c>
    </row>
    <row r="122" spans="1:19" s="9" customFormat="1" ht="9.75" outlineLevel="3">
      <c r="A122" s="11"/>
      <c r="B122" s="15" t="s">
        <v>5</v>
      </c>
      <c r="C122" s="35" t="s">
        <v>45</v>
      </c>
      <c r="D122" s="59" t="s">
        <v>46</v>
      </c>
      <c r="E122" s="36">
        <v>117131</v>
      </c>
      <c r="F122" s="36">
        <v>117131</v>
      </c>
      <c r="G122" s="36">
        <v>117131</v>
      </c>
      <c r="H122" s="36">
        <v>117131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11"/>
    </row>
    <row r="123" spans="2:18" s="24" customFormat="1" ht="19.5" customHeight="1" outlineLevel="2" thickBot="1">
      <c r="B123" s="80" t="s">
        <v>188</v>
      </c>
      <c r="C123" s="81"/>
      <c r="D123" s="82"/>
      <c r="E123" s="41">
        <f aca="true" t="shared" si="29" ref="E123:R123">SUBTOTAL(9,E124:E125)</f>
        <v>126079</v>
      </c>
      <c r="F123" s="41">
        <f t="shared" si="29"/>
        <v>126079</v>
      </c>
      <c r="G123" s="41">
        <f t="shared" si="29"/>
        <v>121079</v>
      </c>
      <c r="H123" s="41">
        <f t="shared" si="29"/>
        <v>79476</v>
      </c>
      <c r="I123" s="41">
        <f t="shared" si="29"/>
        <v>41603</v>
      </c>
      <c r="J123" s="41">
        <f t="shared" si="29"/>
        <v>0</v>
      </c>
      <c r="K123" s="41">
        <f t="shared" si="29"/>
        <v>5000</v>
      </c>
      <c r="L123" s="41">
        <f t="shared" si="29"/>
        <v>0</v>
      </c>
      <c r="M123" s="41">
        <f t="shared" si="29"/>
        <v>0</v>
      </c>
      <c r="N123" s="41">
        <f t="shared" si="29"/>
        <v>0</v>
      </c>
      <c r="O123" s="41">
        <f t="shared" si="29"/>
        <v>0</v>
      </c>
      <c r="P123" s="41">
        <f t="shared" si="29"/>
        <v>0</v>
      </c>
      <c r="Q123" s="41">
        <f t="shared" si="29"/>
        <v>0</v>
      </c>
      <c r="R123" s="41">
        <f t="shared" si="29"/>
        <v>0</v>
      </c>
    </row>
    <row r="124" spans="1:19" s="9" customFormat="1" ht="9.75" outlineLevel="3">
      <c r="A124" s="11"/>
      <c r="B124" s="15" t="s">
        <v>6</v>
      </c>
      <c r="C124" s="35" t="s">
        <v>47</v>
      </c>
      <c r="D124" s="59" t="s">
        <v>48</v>
      </c>
      <c r="E124" s="36">
        <v>1750</v>
      </c>
      <c r="F124" s="36">
        <v>1750</v>
      </c>
      <c r="G124" s="36">
        <v>1750</v>
      </c>
      <c r="H124" s="36">
        <v>0</v>
      </c>
      <c r="I124" s="36">
        <v>1750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11"/>
    </row>
    <row r="125" spans="1:19" s="9" customFormat="1" ht="9.75" outlineLevel="3">
      <c r="A125" s="11"/>
      <c r="B125" s="14" t="s">
        <v>6</v>
      </c>
      <c r="C125" s="37" t="s">
        <v>49</v>
      </c>
      <c r="D125" s="53" t="s">
        <v>50</v>
      </c>
      <c r="E125" s="38">
        <v>124329</v>
      </c>
      <c r="F125" s="38">
        <v>124329</v>
      </c>
      <c r="G125" s="38">
        <v>119329</v>
      </c>
      <c r="H125" s="38">
        <v>79476</v>
      </c>
      <c r="I125" s="38">
        <v>39853</v>
      </c>
      <c r="J125" s="38">
        <v>0</v>
      </c>
      <c r="K125" s="38">
        <v>5000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11"/>
    </row>
    <row r="126" spans="2:18" s="24" customFormat="1" ht="9.75" outlineLevel="2" thickBot="1">
      <c r="B126" s="22" t="s">
        <v>187</v>
      </c>
      <c r="C126" s="40"/>
      <c r="D126" s="60"/>
      <c r="E126" s="41">
        <f aca="true" t="shared" si="30" ref="E126:R126">SUBTOTAL(9,E127:E127)</f>
        <v>49350</v>
      </c>
      <c r="F126" s="41">
        <f t="shared" si="30"/>
        <v>49350</v>
      </c>
      <c r="G126" s="41">
        <f t="shared" si="30"/>
        <v>0</v>
      </c>
      <c r="H126" s="41">
        <f t="shared" si="30"/>
        <v>0</v>
      </c>
      <c r="I126" s="41">
        <f t="shared" si="30"/>
        <v>0</v>
      </c>
      <c r="J126" s="41">
        <f t="shared" si="30"/>
        <v>49350</v>
      </c>
      <c r="K126" s="41">
        <f t="shared" si="30"/>
        <v>0</v>
      </c>
      <c r="L126" s="41">
        <f t="shared" si="30"/>
        <v>0</v>
      </c>
      <c r="M126" s="41">
        <f t="shared" si="30"/>
        <v>0</v>
      </c>
      <c r="N126" s="41">
        <f t="shared" si="30"/>
        <v>0</v>
      </c>
      <c r="O126" s="41">
        <f t="shared" si="30"/>
        <v>0</v>
      </c>
      <c r="P126" s="41">
        <f t="shared" si="30"/>
        <v>0</v>
      </c>
      <c r="Q126" s="41">
        <f t="shared" si="30"/>
        <v>0</v>
      </c>
      <c r="R126" s="41">
        <f t="shared" si="30"/>
        <v>0</v>
      </c>
    </row>
    <row r="127" spans="1:19" s="9" customFormat="1" ht="9.75" outlineLevel="3">
      <c r="A127" s="11"/>
      <c r="B127" s="15" t="s">
        <v>17</v>
      </c>
      <c r="C127" s="35" t="s">
        <v>51</v>
      </c>
      <c r="D127" s="59" t="s">
        <v>52</v>
      </c>
      <c r="E127" s="36">
        <v>49350</v>
      </c>
      <c r="F127" s="36">
        <v>49350</v>
      </c>
      <c r="G127" s="36">
        <v>0</v>
      </c>
      <c r="H127" s="36">
        <v>0</v>
      </c>
      <c r="I127" s="36">
        <v>0</v>
      </c>
      <c r="J127" s="36">
        <v>49350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11"/>
    </row>
    <row r="128" spans="1:19" s="50" customFormat="1" ht="8.25" customHeight="1" outlineLevel="3">
      <c r="A128" s="12"/>
      <c r="B128" s="18"/>
      <c r="C128" s="45"/>
      <c r="D128" s="61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12"/>
    </row>
    <row r="129" spans="2:19" s="30" customFormat="1" ht="19.5" customHeight="1" outlineLevel="1" thickBot="1">
      <c r="B129" s="78" t="s">
        <v>210</v>
      </c>
      <c r="C129" s="79"/>
      <c r="D129" s="79"/>
      <c r="E129" s="48">
        <f aca="true" t="shared" si="31" ref="E129:R129">SUBTOTAL(9,E131:E131)</f>
        <v>10000</v>
      </c>
      <c r="F129" s="48">
        <f t="shared" si="31"/>
        <v>10000</v>
      </c>
      <c r="G129" s="48">
        <f t="shared" si="31"/>
        <v>10000</v>
      </c>
      <c r="H129" s="48">
        <f t="shared" si="31"/>
        <v>0</v>
      </c>
      <c r="I129" s="48">
        <f t="shared" si="31"/>
        <v>10000</v>
      </c>
      <c r="J129" s="48">
        <f t="shared" si="31"/>
        <v>0</v>
      </c>
      <c r="K129" s="48">
        <f t="shared" si="31"/>
        <v>0</v>
      </c>
      <c r="L129" s="48">
        <f t="shared" si="31"/>
        <v>0</v>
      </c>
      <c r="M129" s="48">
        <f t="shared" si="31"/>
        <v>0</v>
      </c>
      <c r="N129" s="48">
        <f t="shared" si="31"/>
        <v>0</v>
      </c>
      <c r="O129" s="48">
        <f t="shared" si="31"/>
        <v>0</v>
      </c>
      <c r="P129" s="48">
        <f t="shared" si="31"/>
        <v>0</v>
      </c>
      <c r="Q129" s="48">
        <f t="shared" si="31"/>
        <v>0</v>
      </c>
      <c r="R129" s="48">
        <f t="shared" si="31"/>
        <v>0</v>
      </c>
      <c r="S129" s="20"/>
    </row>
    <row r="130" spans="2:18" s="24" customFormat="1" ht="9.75" outlineLevel="2" thickBot="1">
      <c r="B130" s="23" t="s">
        <v>186</v>
      </c>
      <c r="C130" s="33"/>
      <c r="D130" s="58"/>
      <c r="E130" s="34">
        <f aca="true" t="shared" si="32" ref="E130:R130">SUBTOTAL(9,E131:E131)</f>
        <v>10000</v>
      </c>
      <c r="F130" s="34">
        <f t="shared" si="32"/>
        <v>10000</v>
      </c>
      <c r="G130" s="34">
        <f t="shared" si="32"/>
        <v>10000</v>
      </c>
      <c r="H130" s="34">
        <f t="shared" si="32"/>
        <v>0</v>
      </c>
      <c r="I130" s="34">
        <f t="shared" si="32"/>
        <v>10000</v>
      </c>
      <c r="J130" s="34">
        <f t="shared" si="32"/>
        <v>0</v>
      </c>
      <c r="K130" s="34">
        <f t="shared" si="32"/>
        <v>0</v>
      </c>
      <c r="L130" s="34">
        <f t="shared" si="32"/>
        <v>0</v>
      </c>
      <c r="M130" s="34">
        <f t="shared" si="32"/>
        <v>0</v>
      </c>
      <c r="N130" s="34">
        <f t="shared" si="32"/>
        <v>0</v>
      </c>
      <c r="O130" s="34">
        <f t="shared" si="32"/>
        <v>0</v>
      </c>
      <c r="P130" s="34">
        <f t="shared" si="32"/>
        <v>0</v>
      </c>
      <c r="Q130" s="34">
        <f t="shared" si="32"/>
        <v>0</v>
      </c>
      <c r="R130" s="34">
        <f t="shared" si="32"/>
        <v>0</v>
      </c>
    </row>
    <row r="131" spans="1:19" s="9" customFormat="1" ht="9.75" outlineLevel="3">
      <c r="A131" s="11"/>
      <c r="B131" s="21" t="s">
        <v>4</v>
      </c>
      <c r="C131" s="35" t="s">
        <v>39</v>
      </c>
      <c r="D131" s="59" t="s">
        <v>40</v>
      </c>
      <c r="E131" s="36">
        <v>10000</v>
      </c>
      <c r="F131" s="36">
        <v>10000</v>
      </c>
      <c r="G131" s="36">
        <v>10000</v>
      </c>
      <c r="H131" s="36">
        <v>0</v>
      </c>
      <c r="I131" s="36">
        <v>10000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11"/>
    </row>
    <row r="132" spans="1:6" s="9" customFormat="1" ht="9.75">
      <c r="A132" s="11"/>
      <c r="C132" s="51"/>
      <c r="D132" s="62"/>
      <c r="E132" s="52"/>
      <c r="F132" s="52"/>
    </row>
    <row r="133" spans="1:6" s="9" customFormat="1" ht="11.25">
      <c r="A133" s="11"/>
      <c r="B133" s="63" t="s">
        <v>213</v>
      </c>
      <c r="C133" s="51"/>
      <c r="D133" s="62"/>
      <c r="E133" s="52"/>
      <c r="F133" s="52"/>
    </row>
    <row r="134" ht="9.75">
      <c r="A134" s="4"/>
    </row>
    <row r="135" ht="9.75">
      <c r="A135" s="4"/>
    </row>
    <row r="136" ht="9.75">
      <c r="A136" s="4"/>
    </row>
    <row r="137" ht="9.75">
      <c r="A137" s="4"/>
    </row>
    <row r="138" ht="9.75">
      <c r="A138" s="4"/>
    </row>
    <row r="139" ht="9.75">
      <c r="A139" s="4"/>
    </row>
    <row r="140" ht="9.75">
      <c r="A140" s="4"/>
    </row>
    <row r="141" ht="9.75">
      <c r="A141" s="4"/>
    </row>
    <row r="142" ht="9.75">
      <c r="A142" s="4"/>
    </row>
    <row r="143" ht="9.75">
      <c r="A143" s="4"/>
    </row>
    <row r="144" ht="9.75">
      <c r="A144" s="4"/>
    </row>
    <row r="145" ht="9.75">
      <c r="A145" s="4"/>
    </row>
    <row r="146" ht="9.75">
      <c r="A146" s="4"/>
    </row>
    <row r="147" ht="9.75">
      <c r="A147" s="4"/>
    </row>
    <row r="148" ht="9.75">
      <c r="A148" s="4"/>
    </row>
    <row r="149" ht="9.75">
      <c r="A149" s="4"/>
    </row>
    <row r="150" ht="9.75">
      <c r="A150" s="4"/>
    </row>
    <row r="151" ht="9.75">
      <c r="A151" s="4"/>
    </row>
    <row r="152" ht="9.75">
      <c r="A152" s="4"/>
    </row>
    <row r="153" ht="9.75">
      <c r="A153" s="4"/>
    </row>
    <row r="154" ht="9.75">
      <c r="A154" s="4"/>
    </row>
    <row r="155" ht="9.75">
      <c r="A155" s="4"/>
    </row>
    <row r="156" ht="9.75">
      <c r="A156" s="4"/>
    </row>
    <row r="157" ht="9.75">
      <c r="A157" s="4"/>
    </row>
    <row r="158" ht="9.75">
      <c r="A158" s="4"/>
    </row>
    <row r="159" ht="9.75">
      <c r="A159" s="4"/>
    </row>
    <row r="160" ht="9.75">
      <c r="A160" s="4"/>
    </row>
    <row r="161" ht="9.75">
      <c r="A161" s="4"/>
    </row>
    <row r="162" ht="9.75">
      <c r="A162" s="4"/>
    </row>
    <row r="163" ht="9.75">
      <c r="A163" s="4"/>
    </row>
    <row r="164" ht="9.75">
      <c r="A164" s="4"/>
    </row>
    <row r="165" ht="9.75">
      <c r="A165" s="4"/>
    </row>
    <row r="166" ht="9.75">
      <c r="A166" s="4"/>
    </row>
    <row r="167" ht="9.75">
      <c r="A167" s="4"/>
    </row>
    <row r="168" ht="9.75">
      <c r="A168" s="4"/>
    </row>
    <row r="169" ht="9.75">
      <c r="A169" s="4"/>
    </row>
    <row r="170" ht="9.75">
      <c r="A170" s="4"/>
    </row>
    <row r="171" ht="9.75">
      <c r="A171" s="4"/>
    </row>
    <row r="172" ht="9.75">
      <c r="A172" s="4"/>
    </row>
    <row r="173" ht="9.75">
      <c r="A173" s="4"/>
    </row>
    <row r="174" ht="9.75">
      <c r="A174" s="4"/>
    </row>
    <row r="175" ht="9.75">
      <c r="A175" s="4"/>
    </row>
    <row r="176" ht="9.75">
      <c r="A176" s="4"/>
    </row>
    <row r="177" ht="9.75">
      <c r="A177" s="4"/>
    </row>
    <row r="178" ht="9.75">
      <c r="A178" s="4"/>
    </row>
    <row r="179" ht="9.75">
      <c r="A179" s="4"/>
    </row>
    <row r="180" ht="9.75">
      <c r="A180" s="4"/>
    </row>
    <row r="181" ht="9.75">
      <c r="A181" s="4"/>
    </row>
    <row r="182" ht="9.75">
      <c r="A182" s="4"/>
    </row>
    <row r="183" ht="9.75">
      <c r="A183" s="4"/>
    </row>
    <row r="184" ht="9.75">
      <c r="A184" s="4"/>
    </row>
    <row r="185" ht="9.75">
      <c r="A185" s="4"/>
    </row>
    <row r="186" ht="9.75">
      <c r="A186" s="4"/>
    </row>
    <row r="187" ht="9.75">
      <c r="A187" s="4"/>
    </row>
    <row r="188" ht="9.75">
      <c r="A188" s="4"/>
    </row>
    <row r="189" ht="9.75">
      <c r="A189" s="4"/>
    </row>
    <row r="190" ht="9.75">
      <c r="A190" s="4"/>
    </row>
    <row r="191" ht="9.75">
      <c r="A191" s="4"/>
    </row>
    <row r="192" ht="9.75">
      <c r="A192" s="4"/>
    </row>
    <row r="193" ht="9.75">
      <c r="A193" s="4"/>
    </row>
    <row r="194" ht="9.75">
      <c r="A194" s="4"/>
    </row>
    <row r="195" ht="9.75">
      <c r="A195" s="4"/>
    </row>
    <row r="196" ht="9.75">
      <c r="A196" s="4"/>
    </row>
    <row r="197" ht="9.75">
      <c r="A197" s="4"/>
    </row>
    <row r="198" ht="9.75">
      <c r="A198" s="4"/>
    </row>
    <row r="199" ht="9.75">
      <c r="A199" s="4"/>
    </row>
    <row r="200" ht="9.75">
      <c r="A200" s="4"/>
    </row>
    <row r="201" ht="9.75">
      <c r="A201" s="4"/>
    </row>
    <row r="202" ht="9.75">
      <c r="A202" s="4"/>
    </row>
    <row r="203" ht="9.75">
      <c r="A203" s="4"/>
    </row>
    <row r="204" ht="9.75">
      <c r="A204" s="4"/>
    </row>
    <row r="205" ht="9.75">
      <c r="A205" s="4"/>
    </row>
    <row r="206" ht="9.75">
      <c r="A206" s="4"/>
    </row>
    <row r="207" ht="9.75">
      <c r="A207" s="4"/>
    </row>
    <row r="208" ht="9.75">
      <c r="A208" s="4"/>
    </row>
    <row r="209" ht="9.75">
      <c r="A209" s="4"/>
    </row>
    <row r="210" ht="9.75">
      <c r="A210" s="4"/>
    </row>
    <row r="211" ht="9.75">
      <c r="A211" s="4"/>
    </row>
    <row r="212" ht="9.75">
      <c r="A212" s="4"/>
    </row>
    <row r="213" ht="9.75">
      <c r="A213" s="4"/>
    </row>
    <row r="214" ht="9.75">
      <c r="A214" s="4"/>
    </row>
    <row r="215" ht="9.75">
      <c r="A215" s="4"/>
    </row>
    <row r="216" ht="9.75">
      <c r="A216" s="4"/>
    </row>
    <row r="217" ht="9.75">
      <c r="A217" s="4"/>
    </row>
    <row r="218" ht="9.75">
      <c r="A218" s="4"/>
    </row>
    <row r="219" ht="9.75">
      <c r="A219" s="4"/>
    </row>
    <row r="220" ht="9.75">
      <c r="A220" s="4"/>
    </row>
    <row r="221" ht="9.75">
      <c r="A221" s="4"/>
    </row>
    <row r="222" ht="9.75">
      <c r="A222" s="4"/>
    </row>
    <row r="223" ht="9.75">
      <c r="A223" s="4"/>
    </row>
    <row r="224" ht="9.75">
      <c r="A224" s="4"/>
    </row>
    <row r="225" ht="9.75">
      <c r="A225" s="4"/>
    </row>
    <row r="226" ht="9.75">
      <c r="A226" s="4"/>
    </row>
    <row r="227" ht="9.75">
      <c r="A227" s="4"/>
    </row>
    <row r="228" ht="9.75">
      <c r="A228" s="4"/>
    </row>
    <row r="229" ht="9.75">
      <c r="A229" s="4"/>
    </row>
    <row r="230" ht="9.75">
      <c r="A230" s="4"/>
    </row>
    <row r="231" ht="9.75">
      <c r="A231" s="4"/>
    </row>
    <row r="232" ht="9.75">
      <c r="A232" s="4"/>
    </row>
    <row r="233" ht="9.75">
      <c r="A233" s="4"/>
    </row>
    <row r="234" ht="9.75">
      <c r="A234" s="4"/>
    </row>
    <row r="235" ht="9.75">
      <c r="A235" s="4"/>
    </row>
    <row r="236" ht="9.75">
      <c r="A236" s="4"/>
    </row>
    <row r="237" ht="9.75">
      <c r="A237" s="4"/>
    </row>
    <row r="238" ht="9.75">
      <c r="A238" s="4"/>
    </row>
    <row r="239" ht="9.75">
      <c r="A239" s="4"/>
    </row>
    <row r="240" ht="9.75">
      <c r="A240" s="4"/>
    </row>
    <row r="241" ht="9.75">
      <c r="A241" s="4"/>
    </row>
    <row r="242" ht="9.75">
      <c r="A242" s="4"/>
    </row>
    <row r="243" ht="9.75">
      <c r="A243" s="4"/>
    </row>
    <row r="244" ht="9.75">
      <c r="A244" s="4"/>
    </row>
    <row r="245" ht="9.75">
      <c r="A245" s="4"/>
    </row>
    <row r="246" ht="9.75">
      <c r="A246" s="4"/>
    </row>
    <row r="247" ht="9.75">
      <c r="A247" s="4"/>
    </row>
    <row r="248" ht="9.75">
      <c r="A248" s="4"/>
    </row>
    <row r="249" ht="9.75">
      <c r="A249" s="4"/>
    </row>
    <row r="250" ht="9.75">
      <c r="A250" s="4"/>
    </row>
    <row r="251" ht="9.75">
      <c r="A251" s="4"/>
    </row>
    <row r="252" ht="9.75">
      <c r="A252" s="4"/>
    </row>
    <row r="253" ht="9.75">
      <c r="A253" s="4"/>
    </row>
    <row r="254" ht="9.75">
      <c r="A254" s="4"/>
    </row>
    <row r="255" ht="9.75">
      <c r="A255" s="4"/>
    </row>
    <row r="256" ht="9.75">
      <c r="A256" s="4"/>
    </row>
    <row r="257" ht="9.75">
      <c r="A257" s="4"/>
    </row>
    <row r="258" ht="9.75">
      <c r="A258" s="4"/>
    </row>
    <row r="259" ht="9.75">
      <c r="A259" s="4"/>
    </row>
    <row r="260" ht="9.75">
      <c r="A260" s="4"/>
    </row>
    <row r="261" ht="9.75">
      <c r="A261" s="4"/>
    </row>
    <row r="262" ht="9.75">
      <c r="A262" s="4"/>
    </row>
    <row r="263" ht="9.75">
      <c r="A263" s="4"/>
    </row>
    <row r="264" ht="9.75">
      <c r="A264" s="4"/>
    </row>
    <row r="265" ht="9.75">
      <c r="A265" s="4"/>
    </row>
    <row r="266" ht="9.75">
      <c r="A266" s="4"/>
    </row>
    <row r="267" ht="9.75">
      <c r="A267" s="4"/>
    </row>
    <row r="268" ht="9.75">
      <c r="A268" s="4"/>
    </row>
    <row r="269" ht="9.75">
      <c r="A269" s="4"/>
    </row>
    <row r="270" ht="9.75">
      <c r="A270" s="4"/>
    </row>
    <row r="271" ht="9.75">
      <c r="A271" s="4"/>
    </row>
    <row r="272" ht="9.75">
      <c r="A272" s="4"/>
    </row>
    <row r="273" ht="9.75">
      <c r="A273" s="4"/>
    </row>
    <row r="274" ht="9.75">
      <c r="A274" s="4"/>
    </row>
    <row r="275" ht="9.75">
      <c r="A275" s="4"/>
    </row>
    <row r="276" ht="9.75">
      <c r="A276" s="4"/>
    </row>
    <row r="277" ht="9.75">
      <c r="A277" s="4"/>
    </row>
    <row r="278" ht="9.75">
      <c r="A278" s="4"/>
    </row>
    <row r="279" ht="9.75">
      <c r="A279" s="4"/>
    </row>
    <row r="280" ht="9.75">
      <c r="A280" s="4"/>
    </row>
    <row r="281" ht="9.75">
      <c r="A281" s="4"/>
    </row>
    <row r="282" ht="9.75">
      <c r="A282" s="4"/>
    </row>
  </sheetData>
  <mergeCells count="27">
    <mergeCell ref="B105:D105"/>
    <mergeCell ref="B117:D117"/>
    <mergeCell ref="B129:D129"/>
    <mergeCell ref="B35:D35"/>
    <mergeCell ref="B41:D41"/>
    <mergeCell ref="B99:D99"/>
    <mergeCell ref="B108:D108"/>
    <mergeCell ref="B123:D123"/>
    <mergeCell ref="B5:B8"/>
    <mergeCell ref="A5:A8"/>
    <mergeCell ref="N7:N8"/>
    <mergeCell ref="E5:E8"/>
    <mergeCell ref="J7:J8"/>
    <mergeCell ref="K7:K8"/>
    <mergeCell ref="L7:L8"/>
    <mergeCell ref="D5:D8"/>
    <mergeCell ref="C5:C8"/>
    <mergeCell ref="H7:I7"/>
    <mergeCell ref="P7:P8"/>
    <mergeCell ref="R7:R8"/>
    <mergeCell ref="F5:R5"/>
    <mergeCell ref="F6:F8"/>
    <mergeCell ref="G6:N6"/>
    <mergeCell ref="O6:O8"/>
    <mergeCell ref="P6:R6"/>
    <mergeCell ref="G7:G8"/>
    <mergeCell ref="M7:M8"/>
  </mergeCells>
  <printOptions/>
  <pageMargins left="0.1968503937007874" right="0.1968503937007874" top="0.5905511811023623" bottom="0.5905511811023623" header="0.31496062992125984" footer="0.31496062992125984"/>
  <pageSetup orientation="landscape" paperSize="9" r:id="rId1"/>
  <headerFooter alignWithMargins="0">
    <oddHeader>&amp;CPlan wydatków na 2010r.</oddHeader>
    <oddFooter>&amp;R&amp;P/&amp;N</oddFooter>
  </headerFooter>
  <rowBreaks count="1" manualBreakCount="1"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fin294</dc:creator>
  <cp:keywords/>
  <dc:description/>
  <cp:lastModifiedBy>fin308</cp:lastModifiedBy>
  <cp:lastPrinted>2010-02-01T08:05:31Z</cp:lastPrinted>
  <dcterms:created xsi:type="dcterms:W3CDTF">2009-11-02T13:09:06Z</dcterms:created>
  <dcterms:modified xsi:type="dcterms:W3CDTF">2010-02-02T11:02:47Z</dcterms:modified>
  <cp:category/>
  <cp:version/>
  <cp:contentType/>
  <cp:contentStatus/>
</cp:coreProperties>
</file>